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12495" activeTab="1"/>
  </bookViews>
  <sheets>
    <sheet name="МС поступившие" sheetId="2" r:id="rId1"/>
    <sheet name="МС рассмотренные" sheetId="3" r:id="rId2"/>
  </sheets>
  <calcPr calcId="145621"/>
</workbook>
</file>

<file path=xl/calcChain.xml><?xml version="1.0" encoding="utf-8"?>
<calcChain xmlns="http://schemas.openxmlformats.org/spreadsheetml/2006/main">
  <c r="K8" i="2" l="1"/>
  <c r="P59" i="3" l="1"/>
  <c r="R59" i="3" s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3" i="3"/>
  <c r="O27" i="3" l="1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M59" i="3"/>
  <c r="O59" i="3" s="1"/>
  <c r="L27" i="3" l="1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J59" i="3"/>
  <c r="L59" i="3" s="1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F59" i="3"/>
  <c r="H59" i="3" s="1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C59" i="3"/>
  <c r="E59" i="3" s="1"/>
  <c r="B59" i="3"/>
  <c r="O26" i="3"/>
  <c r="L26" i="3"/>
  <c r="H26" i="3"/>
  <c r="E26" i="3"/>
  <c r="O25" i="3"/>
  <c r="L25" i="3"/>
  <c r="H25" i="3"/>
  <c r="E25" i="3"/>
  <c r="O24" i="3"/>
  <c r="L24" i="3"/>
  <c r="H24" i="3"/>
  <c r="E24" i="3"/>
  <c r="O23" i="3"/>
  <c r="L23" i="3"/>
  <c r="H23" i="3"/>
  <c r="E23" i="3"/>
  <c r="O22" i="3"/>
  <c r="L22" i="3"/>
  <c r="H22" i="3"/>
  <c r="E22" i="3"/>
  <c r="O21" i="3"/>
  <c r="L21" i="3"/>
  <c r="H21" i="3"/>
  <c r="E21" i="3"/>
  <c r="O20" i="3"/>
  <c r="L20" i="3"/>
  <c r="H20" i="3"/>
  <c r="E20" i="3"/>
  <c r="O19" i="3"/>
  <c r="L19" i="3"/>
  <c r="H19" i="3"/>
  <c r="E19" i="3"/>
  <c r="O18" i="3"/>
  <c r="L18" i="3"/>
  <c r="H18" i="3"/>
  <c r="E18" i="3"/>
  <c r="O17" i="3"/>
  <c r="L17" i="3"/>
  <c r="H17" i="3"/>
  <c r="E17" i="3"/>
  <c r="O16" i="3"/>
  <c r="L16" i="3"/>
  <c r="H16" i="3"/>
  <c r="E16" i="3"/>
  <c r="O15" i="3"/>
  <c r="L15" i="3"/>
  <c r="H15" i="3"/>
  <c r="E15" i="3"/>
  <c r="O14" i="3"/>
  <c r="L14" i="3"/>
  <c r="H14" i="3"/>
  <c r="E14" i="3"/>
  <c r="O13" i="3"/>
  <c r="L13" i="3"/>
  <c r="H13" i="3"/>
  <c r="E13" i="3"/>
  <c r="O12" i="3"/>
  <c r="L12" i="3"/>
  <c r="H12" i="3"/>
  <c r="E12" i="3"/>
  <c r="O11" i="3"/>
  <c r="L11" i="3"/>
  <c r="H11" i="3"/>
  <c r="E11" i="3"/>
  <c r="O10" i="3"/>
  <c r="L10" i="3"/>
  <c r="H10" i="3"/>
  <c r="E10" i="3"/>
  <c r="O9" i="3"/>
  <c r="L9" i="3"/>
  <c r="H9" i="3"/>
  <c r="E9" i="3"/>
  <c r="O8" i="3"/>
  <c r="L8" i="3"/>
  <c r="H8" i="3"/>
  <c r="E8" i="3"/>
  <c r="O7" i="3"/>
  <c r="L7" i="3"/>
  <c r="H7" i="3"/>
  <c r="E7" i="3"/>
  <c r="O6" i="3"/>
  <c r="L6" i="3"/>
  <c r="H6" i="3"/>
  <c r="E6" i="3"/>
  <c r="O5" i="3"/>
  <c r="L5" i="3"/>
  <c r="H5" i="3"/>
  <c r="E5" i="3"/>
  <c r="O4" i="3"/>
  <c r="L4" i="3"/>
  <c r="H4" i="3"/>
  <c r="E4" i="3"/>
  <c r="O3" i="3"/>
  <c r="L3" i="3"/>
  <c r="H3" i="3"/>
  <c r="E3" i="3"/>
  <c r="AC32" i="2" l="1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A64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X64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U64" i="2"/>
  <c r="R64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O64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L64" i="2"/>
  <c r="K34" i="2" l="1"/>
  <c r="K59" i="2"/>
  <c r="K32" i="2"/>
  <c r="K33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60" i="2"/>
  <c r="K61" i="2"/>
  <c r="K62" i="2"/>
  <c r="K63" i="2"/>
  <c r="F64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C64" i="2"/>
  <c r="E63" i="2"/>
  <c r="B64" i="2"/>
  <c r="Z64" i="2" s="1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AC64" i="2" l="1"/>
  <c r="E64" i="2"/>
  <c r="N64" i="2"/>
  <c r="H64" i="2"/>
  <c r="W64" i="2"/>
  <c r="T64" i="2"/>
  <c r="Q64" i="2"/>
  <c r="I64" i="2"/>
  <c r="K64" i="2" s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8" i="2"/>
  <c r="AC9" i="2" l="1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E31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8" i="2"/>
</calcChain>
</file>

<file path=xl/sharedStrings.xml><?xml version="1.0" encoding="utf-8"?>
<sst xmlns="http://schemas.openxmlformats.org/spreadsheetml/2006/main" count="148" uniqueCount="76">
  <si>
    <t>Наименование Суда</t>
  </si>
  <si>
    <t xml:space="preserve"> Форма № 1 ( F1)  р. 1 стр.1 гр. 2 "Поступило уголовных дел в отчетном периоде"</t>
  </si>
  <si>
    <t xml:space="preserve"> Форма № 2  (F3) р. 1  стр. 12 гр.2 "Поступило дел в порядке КАС РФ в отчетном периоде"</t>
  </si>
  <si>
    <t xml:space="preserve"> Форма № 1-АП (F2) р. 1 стр.1  гр.2 " Поступило дел в порядке КоАП РФ в отчетном периоде"</t>
  </si>
  <si>
    <t>Форма № 2  (F3) р. 8  стр. 43 гр.1+2  "Отказано в приеме заявлений, жалоб в том числе в вынесении судебного приказа "</t>
  </si>
  <si>
    <t>Форма № 2  (F3) р. 8  стр. 44 гр.1+2  "Возвращено исков,заявлений,  в том числе в вынесении судебного приказа "</t>
  </si>
  <si>
    <t>Форма № 2 (F3) р. 1 стр. 8 гр.2 "Поступило гражданских дел в отчетном периоде"</t>
  </si>
  <si>
    <t>нагрузка</t>
  </si>
  <si>
    <t>Форма № 1-АП (F2) р. 2 cтр.27  гр.1"Рассмотрено  материалов в порядке исполнения решений по делам об административных правонарушениях"</t>
  </si>
  <si>
    <t>Форма № 1 (F1) р. 4 стр. 1 гр.2 "Поступило материалов в порядке УПК РФ"</t>
  </si>
  <si>
    <t xml:space="preserve">СУ № 1 Кировского </t>
  </si>
  <si>
    <t xml:space="preserve">СУ № 2 Кировского </t>
  </si>
  <si>
    <t xml:space="preserve">СУ № 3 Кировского </t>
  </si>
  <si>
    <t xml:space="preserve">СУ № 4 Кировского </t>
  </si>
  <si>
    <t xml:space="preserve">СУ № 5 Кировского </t>
  </si>
  <si>
    <t xml:space="preserve">СУ № 1 Ленинского </t>
  </si>
  <si>
    <t xml:space="preserve">СУ № 2 Ленинского </t>
  </si>
  <si>
    <t xml:space="preserve">СУ № 3 Ленинского </t>
  </si>
  <si>
    <t xml:space="preserve">СУ № 4 Ленинского </t>
  </si>
  <si>
    <t xml:space="preserve">СУ № 5 Ленинского </t>
  </si>
  <si>
    <t xml:space="preserve">СУ № 6 Ленинского </t>
  </si>
  <si>
    <t>СУ № 1 Октябрьского</t>
  </si>
  <si>
    <t xml:space="preserve">СУ № 2 Октябрьского </t>
  </si>
  <si>
    <t xml:space="preserve">СУ № 3 Октябрьского </t>
  </si>
  <si>
    <t xml:space="preserve">СУ № 4 Октябрьского </t>
  </si>
  <si>
    <t xml:space="preserve">СУ № 5 Октябрьского </t>
  </si>
  <si>
    <t xml:space="preserve">СУ № 6 Октябрьского </t>
  </si>
  <si>
    <t xml:space="preserve">СУ № 7 Октябрьского </t>
  </si>
  <si>
    <t xml:space="preserve">СУ № 8 Октябрьского </t>
  </si>
  <si>
    <t xml:space="preserve">СУ № 1 Советского </t>
  </si>
  <si>
    <t xml:space="preserve">СУ № 2 Советского </t>
  </si>
  <si>
    <t xml:space="preserve">СУ № 3 Советского </t>
  </si>
  <si>
    <t xml:space="preserve">СУ № 4 Советского </t>
  </si>
  <si>
    <t xml:space="preserve">СУ № 5 Советского </t>
  </si>
  <si>
    <t xml:space="preserve">СУ № 6 Советского </t>
  </si>
  <si>
    <t xml:space="preserve">СУ № 1 Северского </t>
  </si>
  <si>
    <t xml:space="preserve">СУ № 2 Северского </t>
  </si>
  <si>
    <t xml:space="preserve">СУ № 3 Северского </t>
  </si>
  <si>
    <t xml:space="preserve">СУ № 4 Северского </t>
  </si>
  <si>
    <t xml:space="preserve">СУ № 5 Северского </t>
  </si>
  <si>
    <t xml:space="preserve">СУ № 1 Томского </t>
  </si>
  <si>
    <t xml:space="preserve">СУ № 2 Томского </t>
  </si>
  <si>
    <t xml:space="preserve">СУ № 3 Томского </t>
  </si>
  <si>
    <t xml:space="preserve">СУ № 4 Томского </t>
  </si>
  <si>
    <t xml:space="preserve">СУ № 1 Колпашевского </t>
  </si>
  <si>
    <t xml:space="preserve">СУ № 2 Колпашевского </t>
  </si>
  <si>
    <t xml:space="preserve">СУ № 3 Колпашевского </t>
  </si>
  <si>
    <t xml:space="preserve">СУ Зырянского </t>
  </si>
  <si>
    <t xml:space="preserve">СУ  Кривошеинского </t>
  </si>
  <si>
    <t xml:space="preserve">СУ  Молчановского </t>
  </si>
  <si>
    <t xml:space="preserve">СУ  Парабельского </t>
  </si>
  <si>
    <t xml:space="preserve">СУ Первомайского </t>
  </si>
  <si>
    <t xml:space="preserve">СУ Чаинского </t>
  </si>
  <si>
    <t xml:space="preserve">СУ Шегарского </t>
  </si>
  <si>
    <t xml:space="preserve">СУ № 1 Асиновского </t>
  </si>
  <si>
    <t xml:space="preserve">СУ № 2 Асиновского </t>
  </si>
  <si>
    <t xml:space="preserve">СУ Бакчарского </t>
  </si>
  <si>
    <t xml:space="preserve">СУ Александровского </t>
  </si>
  <si>
    <t xml:space="preserve">СУ Кожевниковского </t>
  </si>
  <si>
    <t xml:space="preserve">СУ Кедровского </t>
  </si>
  <si>
    <t xml:space="preserve">СУ № 1 Стрежевского </t>
  </si>
  <si>
    <t xml:space="preserve">СУ № 2 Стрежевского </t>
  </si>
  <si>
    <t xml:space="preserve">СУ № 3 Стрежевской </t>
  </si>
  <si>
    <t xml:space="preserve">СУ Каргасокского </t>
  </si>
  <si>
    <t xml:space="preserve">СУ Верхнекетского </t>
  </si>
  <si>
    <t xml:space="preserve">СУ Тегульдетского </t>
  </si>
  <si>
    <t>По области:</t>
  </si>
  <si>
    <r>
      <t xml:space="preserve"> Форма № 2 (F3)</t>
    </r>
    <r>
      <rPr>
        <i/>
        <sz val="11"/>
        <rFont val="Times New Roman"/>
        <family val="1"/>
        <charset val="204"/>
      </rPr>
      <t xml:space="preserve"> р. 9 стр.1 гр.1+2 "Рассмотрено материалов по вопросам исполнительного производства  в порядке ГК, КАС РФ, разрешенные судом" 
 </t>
    </r>
  </si>
  <si>
    <t>Форма № 1 (F1) р.1 стр. 1 гр.8 "Окончено уголовных дел по первой инстанции"</t>
  </si>
  <si>
    <t xml:space="preserve"> Форма № 1 (F1) р. 4 стр. 1  гр.3 "Рассмотренно представлений, ходатайств, жалоб (по числу лиц)"</t>
  </si>
  <si>
    <t xml:space="preserve">Форма № 2 (F3) р. 1  стр.8 гр.17 "Окончено гражданских дел" </t>
  </si>
  <si>
    <t>Форма № 2 (F3) р. 1  стр.12 гр.17 "Окончено административных дел"</t>
  </si>
  <si>
    <t xml:space="preserve"> Форма № 1-АП (F2) р.1 стр.1 гр.3 "Рассмотрено дел об административных правонарушениях (по числу лиц)" </t>
  </si>
  <si>
    <t>Сведения о нагрузке по рассмотренным делам и материалам мировыми судьями Томской области за 12 месяцев 2024 г.</t>
  </si>
  <si>
    <t>Штатная/фактическая  численность</t>
  </si>
  <si>
    <t>Сведения о нагрузке по поступившим делам и материалам мировым судьям Томской области за 12 месяцев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</si>
</sst>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3" fillId="0" borderId="2" xfId="1" applyNumberFormat="1" applyFont="1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distributed" vertical="top"/>
    </xf>
    <xf numFmtId="0" fontId="0" fillId="0" borderId="2" xfId="0" applyBorder="1" applyAlignment="1">
      <alignment horizontal="distributed" vertical="top"/>
    </xf>
    <xf numFmtId="2" fontId="5" fillId="0" borderId="2" xfId="1" applyNumberFormat="1" applyFont="1" applyFill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7" xfId="0" applyFont="1" applyBorder="1"/>
    <xf numFmtId="0" fontId="0" fillId="0" borderId="7" xfId="0" applyBorder="1" applyAlignment="1">
      <alignment horizontal="left"/>
    </xf>
    <xf numFmtId="0" fontId="0" fillId="0" borderId="7" xfId="0" applyBorder="1"/>
    <xf numFmtId="2" fontId="6" fillId="0" borderId="7" xfId="0" applyNumberFormat="1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49" fontId="3" fillId="0" borderId="2" xfId="1" applyNumberFormat="1" applyFont="1" applyFill="1" applyBorder="1" applyAlignment="1">
      <alignment horizontal="center" vertical="top" wrapText="1"/>
    </xf>
    <xf numFmtId="0" fontId="3" fillId="0" borderId="2" xfId="1" applyNumberFormat="1" applyFont="1" applyFill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/>
    </xf>
    <xf numFmtId="0" fontId="0" fillId="0" borderId="7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1" fontId="0" fillId="0" borderId="2" xfId="0" applyNumberFormat="1" applyBorder="1" applyAlignment="1">
      <alignment horizontal="left"/>
    </xf>
    <xf numFmtId="49" fontId="9" fillId="0" borderId="2" xfId="1" applyNumberFormat="1" applyFont="1" applyFill="1" applyBorder="1" applyAlignment="1">
      <alignment horizontal="center" vertical="top" wrapText="1"/>
    </xf>
    <xf numFmtId="49" fontId="2" fillId="0" borderId="2" xfId="1" applyNumberFormat="1" applyFont="1" applyFill="1" applyBorder="1" applyAlignment="1">
      <alignment horizontal="center" vertical="top" wrapText="1"/>
    </xf>
    <xf numFmtId="49" fontId="2" fillId="2" borderId="2" xfId="1" applyNumberFormat="1" applyFont="1" applyFill="1" applyBorder="1" applyAlignment="1">
      <alignment horizontal="center" vertical="top" wrapText="1"/>
    </xf>
    <xf numFmtId="49" fontId="9" fillId="2" borderId="2" xfId="1" applyNumberFormat="1" applyFont="1" applyFill="1" applyBorder="1" applyAlignment="1">
      <alignment horizontal="center" vertical="top" wrapText="1"/>
    </xf>
    <xf numFmtId="0" fontId="0" fillId="0" borderId="2" xfId="0" applyFill="1" applyBorder="1"/>
    <xf numFmtId="0" fontId="6" fillId="0" borderId="0" xfId="0" applyFont="1"/>
    <xf numFmtId="0" fontId="0" fillId="0" borderId="5" xfId="0" applyBorder="1"/>
    <xf numFmtId="0" fontId="7" fillId="0" borderId="1" xfId="0" applyFont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/>
    <xf numFmtId="0" fontId="10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3" fillId="0" borderId="2" xfId="1" applyNumberFormat="1" applyFont="1" applyFill="1" applyBorder="1" applyAlignment="1">
      <alignment horizontal="left" vertical="top" wrapText="1"/>
    </xf>
    <xf numFmtId="0" fontId="3" fillId="0" borderId="2" xfId="1" applyNumberFormat="1" applyFont="1" applyFill="1" applyBorder="1" applyAlignment="1">
      <alignment horizontal="left" vertical="top" wrapText="1"/>
    </xf>
    <xf numFmtId="0" fontId="3" fillId="0" borderId="2" xfId="1" applyNumberFormat="1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49" fontId="9" fillId="0" borderId="2" xfId="1" applyNumberFormat="1" applyFont="1" applyFill="1" applyBorder="1" applyAlignment="1">
      <alignment horizontal="center" vertical="top" wrapText="1"/>
    </xf>
    <xf numFmtId="49" fontId="9" fillId="2" borderId="2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11 2" xfId="2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92"/>
  <sheetViews>
    <sheetView topLeftCell="A26" zoomScaleNormal="100" workbookViewId="0">
      <selection activeCell="N10" sqref="N10"/>
    </sheetView>
  </sheetViews>
  <sheetFormatPr defaultRowHeight="15" x14ac:dyDescent="0.25"/>
  <cols>
    <col min="1" max="1" width="18.140625" style="1" customWidth="1"/>
    <col min="2" max="2" width="6.85546875" style="2" customWidth="1"/>
    <col min="3" max="3" width="11.85546875" style="2" customWidth="1"/>
    <col min="4" max="4" width="0.140625" style="1" customWidth="1"/>
    <col min="5" max="5" width="11.28515625" style="7" customWidth="1"/>
    <col min="6" max="6" width="11.28515625" style="18" customWidth="1"/>
    <col min="7" max="7" width="0.28515625" style="7" customWidth="1"/>
    <col min="8" max="8" width="11.140625" style="7" customWidth="1"/>
    <col min="9" max="9" width="14.85546875" style="2" customWidth="1"/>
    <col min="10" max="10" width="0.28515625" style="1" customWidth="1"/>
    <col min="11" max="11" width="10.5703125" style="1" customWidth="1"/>
    <col min="12" max="12" width="12.5703125" style="2" customWidth="1"/>
    <col min="13" max="13" width="0.140625" style="2" customWidth="1"/>
    <col min="14" max="14" width="11.28515625" style="2" customWidth="1"/>
    <col min="15" max="15" width="13.7109375" style="2" customWidth="1"/>
    <col min="16" max="16" width="0.28515625" style="2" customWidth="1"/>
    <col min="17" max="17" width="11.140625" style="2" customWidth="1"/>
    <col min="18" max="18" width="12.7109375" style="2" customWidth="1"/>
    <col min="19" max="19" width="0.28515625" style="2" customWidth="1"/>
    <col min="20" max="20" width="11" style="2" customWidth="1"/>
    <col min="21" max="21" width="13.42578125" style="2" customWidth="1"/>
    <col min="22" max="22" width="4.42578125" style="2" hidden="1" customWidth="1"/>
    <col min="23" max="23" width="12.7109375" style="2" customWidth="1"/>
    <col min="24" max="24" width="15.42578125" style="2" customWidth="1"/>
    <col min="25" max="25" width="11.5703125" style="2" hidden="1" customWidth="1"/>
    <col min="26" max="26" width="11.5703125" style="2" customWidth="1"/>
    <col min="27" max="27" width="16" style="2" customWidth="1"/>
    <col min="28" max="28" width="0.140625" style="1" customWidth="1"/>
    <col min="29" max="29" width="10" style="28" customWidth="1"/>
    <col min="30" max="58" width="9.140625" style="13"/>
    <col min="59" max="16384" width="9.140625" style="1"/>
  </cols>
  <sheetData>
    <row r="1" spans="1:29" ht="2.25" customHeight="1" x14ac:dyDescent="0.25"/>
    <row r="2" spans="1:29" hidden="1" x14ac:dyDescent="0.25"/>
    <row r="3" spans="1:29" hidden="1" x14ac:dyDescent="0.25"/>
    <row r="4" spans="1:29" hidden="1" x14ac:dyDescent="0.25"/>
    <row r="5" spans="1:29" ht="28.5" customHeight="1" x14ac:dyDescent="0.35">
      <c r="A5" s="33" t="s">
        <v>75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ht="226.5" customHeight="1" x14ac:dyDescent="0.25">
      <c r="A6" s="5" t="s">
        <v>0</v>
      </c>
      <c r="B6" s="4" t="s">
        <v>74</v>
      </c>
      <c r="C6" s="37" t="s">
        <v>1</v>
      </c>
      <c r="D6" s="37"/>
      <c r="E6" s="6" t="s">
        <v>7</v>
      </c>
      <c r="F6" s="37" t="s">
        <v>9</v>
      </c>
      <c r="G6" s="37"/>
      <c r="H6" s="6" t="s">
        <v>7</v>
      </c>
      <c r="I6" s="37" t="s">
        <v>6</v>
      </c>
      <c r="J6" s="37"/>
      <c r="K6" s="6" t="s">
        <v>7</v>
      </c>
      <c r="L6" s="36" t="s">
        <v>2</v>
      </c>
      <c r="M6" s="36"/>
      <c r="N6" s="6" t="s">
        <v>7</v>
      </c>
      <c r="O6" s="36" t="s">
        <v>4</v>
      </c>
      <c r="P6" s="36"/>
      <c r="Q6" s="6" t="s">
        <v>7</v>
      </c>
      <c r="R6" s="36" t="s">
        <v>5</v>
      </c>
      <c r="S6" s="36"/>
      <c r="T6" s="6" t="s">
        <v>7</v>
      </c>
      <c r="U6" s="36" t="s">
        <v>67</v>
      </c>
      <c r="V6" s="36"/>
      <c r="W6" s="6" t="s">
        <v>7</v>
      </c>
      <c r="X6" s="35" t="s">
        <v>8</v>
      </c>
      <c r="Y6" s="35"/>
      <c r="Z6" s="6" t="s">
        <v>7</v>
      </c>
      <c r="AA6" s="37" t="s">
        <v>3</v>
      </c>
      <c r="AB6" s="37"/>
      <c r="AC6" s="6" t="s">
        <v>7</v>
      </c>
    </row>
    <row r="7" spans="1:29" ht="0.75" hidden="1" customHeight="1" x14ac:dyDescent="0.25">
      <c r="C7" s="37"/>
      <c r="D7" s="37"/>
      <c r="E7" s="6"/>
      <c r="F7" s="37"/>
      <c r="G7" s="37"/>
      <c r="H7" s="3"/>
      <c r="I7" s="37"/>
      <c r="J7" s="37"/>
      <c r="K7" s="6"/>
      <c r="L7" s="36"/>
      <c r="M7" s="36"/>
      <c r="N7" s="6"/>
      <c r="O7" s="36"/>
      <c r="P7" s="36"/>
      <c r="Q7" s="6"/>
      <c r="R7" s="36"/>
      <c r="S7" s="36"/>
      <c r="T7" s="6"/>
      <c r="W7" s="6"/>
      <c r="Z7" s="6"/>
      <c r="AA7" s="37"/>
      <c r="AB7" s="37"/>
      <c r="AC7" s="6"/>
    </row>
    <row r="8" spans="1:29" x14ac:dyDescent="0.25">
      <c r="A8" s="8" t="s">
        <v>10</v>
      </c>
      <c r="B8" s="2">
        <v>1</v>
      </c>
      <c r="C8" s="2">
        <v>20</v>
      </c>
      <c r="E8" s="7">
        <f t="shared" ref="E8:E64" si="0">C8/B8/10.5</f>
        <v>1.9047619047619047</v>
      </c>
      <c r="F8" s="18">
        <v>3</v>
      </c>
      <c r="H8" s="7">
        <f t="shared" ref="H8:H64" si="1">F8/B8/10.5</f>
        <v>0.2857142857142857</v>
      </c>
      <c r="I8" s="21">
        <v>4441</v>
      </c>
      <c r="K8" s="7">
        <f>I8/B8/10.5</f>
        <v>422.95238095238096</v>
      </c>
      <c r="L8" s="2">
        <v>663</v>
      </c>
      <c r="N8" s="7">
        <f t="shared" ref="N8:N64" si="2">L8/B8/10.5</f>
        <v>63.142857142857146</v>
      </c>
      <c r="O8" s="2">
        <v>8</v>
      </c>
      <c r="Q8" s="7">
        <f t="shared" ref="Q8:Q23" si="3">O8/B8/10.5</f>
        <v>0.76190476190476186</v>
      </c>
      <c r="R8" s="2">
        <v>205</v>
      </c>
      <c r="T8" s="7">
        <f t="shared" ref="T8:T23" si="4">R8/B8/10.5</f>
        <v>19.523809523809526</v>
      </c>
      <c r="U8" s="2">
        <v>1022</v>
      </c>
      <c r="W8" s="7">
        <f t="shared" ref="W8:W23" si="5">U8/B8/10.5</f>
        <v>97.333333333333329</v>
      </c>
      <c r="X8" s="2">
        <v>1</v>
      </c>
      <c r="Z8" s="7">
        <f t="shared" ref="Z8:Z23" si="6">X8/B8/10.5</f>
        <v>9.5238095238095233E-2</v>
      </c>
      <c r="AA8" s="2">
        <v>1543</v>
      </c>
      <c r="AC8" s="7">
        <f t="shared" ref="AC8:AC23" si="7">AA8/B8/10.5</f>
        <v>146.95238095238096</v>
      </c>
    </row>
    <row r="9" spans="1:29" x14ac:dyDescent="0.25">
      <c r="A9" s="8" t="s">
        <v>11</v>
      </c>
      <c r="B9" s="2">
        <v>1</v>
      </c>
      <c r="C9" s="2">
        <v>37</v>
      </c>
      <c r="E9" s="7">
        <f t="shared" si="0"/>
        <v>3.5238095238095237</v>
      </c>
      <c r="F9" s="18">
        <v>3</v>
      </c>
      <c r="H9" s="7">
        <f t="shared" si="1"/>
        <v>0.2857142857142857</v>
      </c>
      <c r="I9" s="21">
        <v>4532</v>
      </c>
      <c r="K9" s="7">
        <f t="shared" ref="K9:K64" si="8">I9/B9/10.5</f>
        <v>431.61904761904759</v>
      </c>
      <c r="L9" s="2">
        <v>454</v>
      </c>
      <c r="N9" s="7">
        <f t="shared" si="2"/>
        <v>43.238095238095241</v>
      </c>
      <c r="O9" s="2">
        <v>17</v>
      </c>
      <c r="Q9" s="7">
        <f t="shared" si="3"/>
        <v>1.6190476190476191</v>
      </c>
      <c r="R9" s="2">
        <v>226</v>
      </c>
      <c r="T9" s="7">
        <f t="shared" si="4"/>
        <v>21.523809523809526</v>
      </c>
      <c r="U9" s="2">
        <v>654</v>
      </c>
      <c r="W9" s="7">
        <f t="shared" si="5"/>
        <v>62.285714285714285</v>
      </c>
      <c r="X9" s="2">
        <v>3</v>
      </c>
      <c r="Z9" s="7">
        <f t="shared" si="6"/>
        <v>0.2857142857142857</v>
      </c>
      <c r="AA9" s="2">
        <v>1627</v>
      </c>
      <c r="AC9" s="7">
        <f t="shared" si="7"/>
        <v>154.95238095238096</v>
      </c>
    </row>
    <row r="10" spans="1:29" x14ac:dyDescent="0.25">
      <c r="A10" s="8" t="s">
        <v>12</v>
      </c>
      <c r="B10" s="2">
        <v>1</v>
      </c>
      <c r="C10" s="2">
        <v>28</v>
      </c>
      <c r="E10" s="7">
        <f t="shared" si="0"/>
        <v>2.6666666666666665</v>
      </c>
      <c r="F10" s="18">
        <v>2</v>
      </c>
      <c r="H10" s="7">
        <f t="shared" si="1"/>
        <v>0.19047619047619047</v>
      </c>
      <c r="I10" s="2">
        <v>4465</v>
      </c>
      <c r="K10" s="7">
        <f t="shared" si="8"/>
        <v>425.23809523809524</v>
      </c>
      <c r="L10" s="2">
        <v>473</v>
      </c>
      <c r="N10" s="7">
        <f t="shared" si="2"/>
        <v>45.047619047619051</v>
      </c>
      <c r="O10" s="2">
        <v>91</v>
      </c>
      <c r="Q10" s="7">
        <f t="shared" si="3"/>
        <v>8.6666666666666661</v>
      </c>
      <c r="R10" s="2">
        <v>212</v>
      </c>
      <c r="T10" s="7">
        <f t="shared" si="4"/>
        <v>20.19047619047619</v>
      </c>
      <c r="U10" s="2">
        <v>72</v>
      </c>
      <c r="W10" s="7">
        <f t="shared" si="5"/>
        <v>6.8571428571428568</v>
      </c>
      <c r="X10" s="2">
        <v>0</v>
      </c>
      <c r="Z10" s="7">
        <f t="shared" si="6"/>
        <v>0</v>
      </c>
      <c r="AA10" s="2">
        <v>1590</v>
      </c>
      <c r="AC10" s="7">
        <f t="shared" si="7"/>
        <v>151.42857142857142</v>
      </c>
    </row>
    <row r="11" spans="1:29" x14ac:dyDescent="0.25">
      <c r="A11" s="8" t="s">
        <v>13</v>
      </c>
      <c r="B11" s="2">
        <v>1</v>
      </c>
      <c r="C11" s="2">
        <v>31</v>
      </c>
      <c r="E11" s="7">
        <f t="shared" si="0"/>
        <v>2.9523809523809526</v>
      </c>
      <c r="F11" s="18">
        <v>4</v>
      </c>
      <c r="H11" s="7">
        <f t="shared" si="1"/>
        <v>0.38095238095238093</v>
      </c>
      <c r="I11" s="2">
        <v>4281</v>
      </c>
      <c r="K11" s="7">
        <f t="shared" si="8"/>
        <v>407.71428571428572</v>
      </c>
      <c r="L11" s="2">
        <v>752</v>
      </c>
      <c r="N11" s="7">
        <f t="shared" si="2"/>
        <v>71.61904761904762</v>
      </c>
      <c r="O11" s="2">
        <v>113</v>
      </c>
      <c r="Q11" s="7">
        <f t="shared" si="3"/>
        <v>10.761904761904763</v>
      </c>
      <c r="R11" s="2">
        <v>174</v>
      </c>
      <c r="T11" s="7">
        <f t="shared" si="4"/>
        <v>16.571428571428573</v>
      </c>
      <c r="U11" s="2">
        <v>393</v>
      </c>
      <c r="W11" s="7">
        <f t="shared" si="5"/>
        <v>37.428571428571431</v>
      </c>
      <c r="X11" s="2">
        <v>0</v>
      </c>
      <c r="Z11" s="7">
        <f t="shared" si="6"/>
        <v>0</v>
      </c>
      <c r="AA11" s="2">
        <v>1649</v>
      </c>
      <c r="AC11" s="7">
        <f t="shared" si="7"/>
        <v>157.04761904761904</v>
      </c>
    </row>
    <row r="12" spans="1:29" x14ac:dyDescent="0.25">
      <c r="A12" s="8" t="s">
        <v>14</v>
      </c>
      <c r="B12" s="2">
        <v>1</v>
      </c>
      <c r="C12" s="2">
        <v>22</v>
      </c>
      <c r="E12" s="7">
        <f t="shared" si="0"/>
        <v>2.0952380952380953</v>
      </c>
      <c r="F12" s="18">
        <v>6</v>
      </c>
      <c r="H12" s="7">
        <f t="shared" si="1"/>
        <v>0.5714285714285714</v>
      </c>
      <c r="I12" s="2">
        <v>4246</v>
      </c>
      <c r="K12" s="7">
        <f t="shared" si="8"/>
        <v>404.38095238095241</v>
      </c>
      <c r="L12" s="2">
        <v>722</v>
      </c>
      <c r="N12" s="7">
        <f t="shared" si="2"/>
        <v>68.761904761904759</v>
      </c>
      <c r="O12" s="2">
        <v>6</v>
      </c>
      <c r="Q12" s="7">
        <f t="shared" si="3"/>
        <v>0.5714285714285714</v>
      </c>
      <c r="R12" s="2">
        <v>563</v>
      </c>
      <c r="T12" s="7">
        <f t="shared" si="4"/>
        <v>53.61904761904762</v>
      </c>
      <c r="U12" s="2">
        <v>3</v>
      </c>
      <c r="W12" s="7">
        <f t="shared" si="5"/>
        <v>0.2857142857142857</v>
      </c>
      <c r="X12" s="2">
        <v>0</v>
      </c>
      <c r="Z12" s="7">
        <f t="shared" si="6"/>
        <v>0</v>
      </c>
      <c r="AA12" s="2">
        <v>1712</v>
      </c>
      <c r="AC12" s="7">
        <f t="shared" si="7"/>
        <v>163.04761904761904</v>
      </c>
    </row>
    <row r="13" spans="1:29" x14ac:dyDescent="0.25">
      <c r="A13" s="8" t="s">
        <v>15</v>
      </c>
      <c r="B13" s="2">
        <v>1</v>
      </c>
      <c r="C13" s="2">
        <v>30</v>
      </c>
      <c r="E13" s="7">
        <f t="shared" si="0"/>
        <v>2.8571428571428572</v>
      </c>
      <c r="F13" s="18">
        <v>4</v>
      </c>
      <c r="H13" s="7">
        <f t="shared" si="1"/>
        <v>0.38095238095238093</v>
      </c>
      <c r="I13" s="2">
        <v>2484</v>
      </c>
      <c r="K13" s="7">
        <f t="shared" si="8"/>
        <v>236.57142857142858</v>
      </c>
      <c r="L13" s="2">
        <v>508</v>
      </c>
      <c r="N13" s="7">
        <f t="shared" si="2"/>
        <v>48.38095238095238</v>
      </c>
      <c r="O13" s="2">
        <v>15</v>
      </c>
      <c r="Q13" s="7">
        <f t="shared" si="3"/>
        <v>1.4285714285714286</v>
      </c>
      <c r="R13" s="2">
        <v>3054</v>
      </c>
      <c r="T13" s="7">
        <f t="shared" si="4"/>
        <v>290.85714285714283</v>
      </c>
      <c r="U13" s="2">
        <v>0</v>
      </c>
      <c r="W13" s="7">
        <f t="shared" si="5"/>
        <v>0</v>
      </c>
      <c r="X13" s="2">
        <v>0</v>
      </c>
      <c r="Z13" s="7">
        <f t="shared" si="6"/>
        <v>0</v>
      </c>
      <c r="AA13" s="2">
        <v>1927</v>
      </c>
      <c r="AC13" s="7">
        <f t="shared" si="7"/>
        <v>183.52380952380952</v>
      </c>
    </row>
    <row r="14" spans="1:29" x14ac:dyDescent="0.25">
      <c r="A14" s="8" t="s">
        <v>16</v>
      </c>
      <c r="B14" s="2">
        <v>1</v>
      </c>
      <c r="C14" s="2">
        <v>28</v>
      </c>
      <c r="E14" s="7">
        <f t="shared" si="0"/>
        <v>2.6666666666666665</v>
      </c>
      <c r="F14" s="18">
        <v>7</v>
      </c>
      <c r="H14" s="7">
        <f t="shared" si="1"/>
        <v>0.66666666666666663</v>
      </c>
      <c r="I14" s="2">
        <v>3620</v>
      </c>
      <c r="K14" s="7">
        <f t="shared" si="8"/>
        <v>344.76190476190476</v>
      </c>
      <c r="L14" s="2">
        <v>614</v>
      </c>
      <c r="N14" s="7">
        <f t="shared" si="2"/>
        <v>58.476190476190474</v>
      </c>
      <c r="O14" s="2">
        <v>26</v>
      </c>
      <c r="Q14" s="7">
        <f t="shared" si="3"/>
        <v>2.4761904761904763</v>
      </c>
      <c r="R14" s="2">
        <v>1997</v>
      </c>
      <c r="T14" s="7">
        <f t="shared" si="4"/>
        <v>190.1904761904762</v>
      </c>
      <c r="U14" s="2">
        <v>0</v>
      </c>
      <c r="W14" s="7">
        <f t="shared" si="5"/>
        <v>0</v>
      </c>
      <c r="X14" s="2">
        <v>0</v>
      </c>
      <c r="Z14" s="7">
        <f t="shared" si="6"/>
        <v>0</v>
      </c>
      <c r="AA14" s="2">
        <v>1467</v>
      </c>
      <c r="AC14" s="7">
        <f t="shared" si="7"/>
        <v>139.71428571428572</v>
      </c>
    </row>
    <row r="15" spans="1:29" x14ac:dyDescent="0.25">
      <c r="A15" s="8" t="s">
        <v>17</v>
      </c>
      <c r="B15" s="2">
        <v>1</v>
      </c>
      <c r="C15" s="2">
        <v>24</v>
      </c>
      <c r="E15" s="7">
        <f t="shared" si="0"/>
        <v>2.2857142857142856</v>
      </c>
      <c r="F15" s="18">
        <v>2</v>
      </c>
      <c r="H15" s="7">
        <f t="shared" si="1"/>
        <v>0.19047619047619047</v>
      </c>
      <c r="I15" s="2">
        <v>2534</v>
      </c>
      <c r="K15" s="7">
        <f t="shared" si="8"/>
        <v>241.33333333333334</v>
      </c>
      <c r="L15" s="2">
        <v>492</v>
      </c>
      <c r="N15" s="7">
        <f t="shared" si="2"/>
        <v>46.857142857142854</v>
      </c>
      <c r="O15" s="2">
        <v>43</v>
      </c>
      <c r="Q15" s="7">
        <f t="shared" si="3"/>
        <v>4.0952380952380949</v>
      </c>
      <c r="R15" s="2">
        <v>2792</v>
      </c>
      <c r="T15" s="7">
        <f t="shared" si="4"/>
        <v>265.90476190476193</v>
      </c>
      <c r="U15" s="2">
        <v>0</v>
      </c>
      <c r="W15" s="7">
        <f t="shared" si="5"/>
        <v>0</v>
      </c>
      <c r="X15" s="2">
        <v>0</v>
      </c>
      <c r="Z15" s="7">
        <f t="shared" si="6"/>
        <v>0</v>
      </c>
      <c r="AA15" s="2">
        <v>1435</v>
      </c>
      <c r="AC15" s="7">
        <f t="shared" si="7"/>
        <v>136.66666666666666</v>
      </c>
    </row>
    <row r="16" spans="1:29" x14ac:dyDescent="0.25">
      <c r="A16" s="8" t="s">
        <v>18</v>
      </c>
      <c r="B16" s="2">
        <v>1</v>
      </c>
      <c r="C16" s="2">
        <v>26</v>
      </c>
      <c r="E16" s="7">
        <f t="shared" si="0"/>
        <v>2.4761904761904763</v>
      </c>
      <c r="F16" s="18">
        <v>2</v>
      </c>
      <c r="H16" s="7">
        <f t="shared" si="1"/>
        <v>0.19047619047619047</v>
      </c>
      <c r="I16" s="2">
        <v>3739</v>
      </c>
      <c r="K16" s="7">
        <f t="shared" si="8"/>
        <v>356.09523809523807</v>
      </c>
      <c r="L16" s="2">
        <v>772</v>
      </c>
      <c r="N16" s="7">
        <f t="shared" si="2"/>
        <v>73.523809523809518</v>
      </c>
      <c r="O16" s="2">
        <v>24</v>
      </c>
      <c r="Q16" s="7">
        <f t="shared" si="3"/>
        <v>2.2857142857142856</v>
      </c>
      <c r="R16" s="2">
        <v>1689</v>
      </c>
      <c r="T16" s="7">
        <f t="shared" si="4"/>
        <v>160.85714285714286</v>
      </c>
      <c r="U16" s="2">
        <v>0</v>
      </c>
      <c r="W16" s="7">
        <f t="shared" si="5"/>
        <v>0</v>
      </c>
      <c r="X16" s="2">
        <v>0</v>
      </c>
      <c r="Z16" s="7">
        <f t="shared" si="6"/>
        <v>0</v>
      </c>
      <c r="AA16" s="2">
        <v>1448</v>
      </c>
      <c r="AC16" s="7">
        <f t="shared" si="7"/>
        <v>137.9047619047619</v>
      </c>
    </row>
    <row r="17" spans="1:29" x14ac:dyDescent="0.25">
      <c r="A17" s="8" t="s">
        <v>19</v>
      </c>
      <c r="B17" s="2">
        <v>1</v>
      </c>
      <c r="C17" s="2">
        <v>28</v>
      </c>
      <c r="E17" s="7">
        <f t="shared" si="0"/>
        <v>2.6666666666666665</v>
      </c>
      <c r="F17" s="18">
        <v>8</v>
      </c>
      <c r="H17" s="7">
        <f t="shared" si="1"/>
        <v>0.76190476190476186</v>
      </c>
      <c r="I17" s="2">
        <v>3745</v>
      </c>
      <c r="K17" s="7">
        <f t="shared" si="8"/>
        <v>356.66666666666669</v>
      </c>
      <c r="L17" s="2">
        <v>554</v>
      </c>
      <c r="N17" s="7">
        <f t="shared" si="2"/>
        <v>52.761904761904759</v>
      </c>
      <c r="O17" s="2">
        <v>102</v>
      </c>
      <c r="Q17" s="7">
        <f t="shared" si="3"/>
        <v>9.7142857142857135</v>
      </c>
      <c r="R17" s="2">
        <v>1187</v>
      </c>
      <c r="T17" s="7">
        <f t="shared" si="4"/>
        <v>113.04761904761905</v>
      </c>
      <c r="U17" s="2">
        <v>0</v>
      </c>
      <c r="W17" s="7">
        <f t="shared" si="5"/>
        <v>0</v>
      </c>
      <c r="X17" s="2">
        <v>0</v>
      </c>
      <c r="Z17" s="7">
        <f t="shared" si="6"/>
        <v>0</v>
      </c>
      <c r="AA17" s="2">
        <v>1368</v>
      </c>
      <c r="AC17" s="7">
        <f t="shared" si="7"/>
        <v>130.28571428571428</v>
      </c>
    </row>
    <row r="18" spans="1:29" x14ac:dyDescent="0.25">
      <c r="A18" s="8" t="s">
        <v>20</v>
      </c>
      <c r="B18" s="2">
        <v>1</v>
      </c>
      <c r="C18" s="2">
        <v>25</v>
      </c>
      <c r="E18" s="7">
        <f t="shared" si="0"/>
        <v>2.3809523809523809</v>
      </c>
      <c r="F18" s="18">
        <v>4</v>
      </c>
      <c r="H18" s="7">
        <f t="shared" si="1"/>
        <v>0.38095238095238093</v>
      </c>
      <c r="I18" s="2">
        <v>4886</v>
      </c>
      <c r="K18" s="7">
        <f t="shared" si="8"/>
        <v>465.33333333333331</v>
      </c>
      <c r="L18" s="2">
        <v>756</v>
      </c>
      <c r="N18" s="7">
        <f t="shared" si="2"/>
        <v>72</v>
      </c>
      <c r="O18" s="2">
        <v>9</v>
      </c>
      <c r="Q18" s="7">
        <f t="shared" si="3"/>
        <v>0.8571428571428571</v>
      </c>
      <c r="R18" s="2">
        <v>356</v>
      </c>
      <c r="T18" s="7">
        <f t="shared" si="4"/>
        <v>33.904761904761905</v>
      </c>
      <c r="U18" s="2">
        <v>61</v>
      </c>
      <c r="W18" s="7">
        <f t="shared" si="5"/>
        <v>5.8095238095238093</v>
      </c>
      <c r="X18" s="2">
        <v>1</v>
      </c>
      <c r="Z18" s="7">
        <f t="shared" si="6"/>
        <v>9.5238095238095233E-2</v>
      </c>
      <c r="AA18" s="2">
        <v>1533</v>
      </c>
      <c r="AC18" s="7">
        <f t="shared" si="7"/>
        <v>146</v>
      </c>
    </row>
    <row r="19" spans="1:29" x14ac:dyDescent="0.25">
      <c r="A19" s="8" t="s">
        <v>21</v>
      </c>
      <c r="B19" s="2">
        <v>1</v>
      </c>
      <c r="C19" s="2">
        <v>17</v>
      </c>
      <c r="E19" s="7">
        <f t="shared" si="0"/>
        <v>1.6190476190476191</v>
      </c>
      <c r="F19" s="18">
        <v>9</v>
      </c>
      <c r="H19" s="7">
        <f t="shared" si="1"/>
        <v>0.8571428571428571</v>
      </c>
      <c r="I19" s="2">
        <v>3914</v>
      </c>
      <c r="K19" s="7">
        <f t="shared" si="8"/>
        <v>372.76190476190476</v>
      </c>
      <c r="L19" s="2">
        <v>700</v>
      </c>
      <c r="N19" s="7">
        <f t="shared" si="2"/>
        <v>66.666666666666671</v>
      </c>
      <c r="O19" s="2">
        <v>75</v>
      </c>
      <c r="Q19" s="7">
        <f t="shared" si="3"/>
        <v>7.1428571428571432</v>
      </c>
      <c r="R19" s="2">
        <v>1158</v>
      </c>
      <c r="T19" s="7">
        <f t="shared" si="4"/>
        <v>110.28571428571429</v>
      </c>
      <c r="U19" s="2">
        <v>199</v>
      </c>
      <c r="W19" s="7">
        <f t="shared" si="5"/>
        <v>18.952380952380953</v>
      </c>
      <c r="X19" s="2">
        <v>4</v>
      </c>
      <c r="Z19" s="7">
        <f t="shared" si="6"/>
        <v>0.38095238095238093</v>
      </c>
      <c r="AA19" s="2">
        <v>1559</v>
      </c>
      <c r="AC19" s="7">
        <f t="shared" si="7"/>
        <v>148.47619047619048</v>
      </c>
    </row>
    <row r="20" spans="1:29" x14ac:dyDescent="0.25">
      <c r="A20" s="8" t="s">
        <v>22</v>
      </c>
      <c r="B20" s="2">
        <v>1</v>
      </c>
      <c r="C20" s="2">
        <v>18</v>
      </c>
      <c r="E20" s="7">
        <f t="shared" si="0"/>
        <v>1.7142857142857142</v>
      </c>
      <c r="F20" s="18">
        <v>29</v>
      </c>
      <c r="H20" s="7">
        <f t="shared" si="1"/>
        <v>2.7619047619047619</v>
      </c>
      <c r="I20" s="2">
        <v>3114</v>
      </c>
      <c r="K20" s="7">
        <f t="shared" si="8"/>
        <v>296.57142857142856</v>
      </c>
      <c r="L20" s="2">
        <v>447</v>
      </c>
      <c r="N20" s="7">
        <f t="shared" si="2"/>
        <v>42.571428571428569</v>
      </c>
      <c r="O20" s="2">
        <v>42</v>
      </c>
      <c r="Q20" s="7">
        <f t="shared" si="3"/>
        <v>4</v>
      </c>
      <c r="R20" s="2">
        <v>1189</v>
      </c>
      <c r="T20" s="7">
        <f t="shared" si="4"/>
        <v>113.23809523809524</v>
      </c>
      <c r="U20" s="2">
        <v>2</v>
      </c>
      <c r="W20" s="7">
        <f t="shared" si="5"/>
        <v>0.19047619047619047</v>
      </c>
      <c r="X20" s="2">
        <v>0</v>
      </c>
      <c r="Z20" s="7">
        <f t="shared" si="6"/>
        <v>0</v>
      </c>
      <c r="AA20" s="2">
        <v>1387</v>
      </c>
      <c r="AC20" s="7">
        <f t="shared" si="7"/>
        <v>132.0952380952381</v>
      </c>
    </row>
    <row r="21" spans="1:29" x14ac:dyDescent="0.25">
      <c r="A21" s="8" t="s">
        <v>23</v>
      </c>
      <c r="B21" s="2">
        <v>1</v>
      </c>
      <c r="C21" s="2">
        <v>22</v>
      </c>
      <c r="E21" s="7">
        <f t="shared" si="0"/>
        <v>2.0952380952380953</v>
      </c>
      <c r="F21" s="18">
        <v>9</v>
      </c>
      <c r="H21" s="7">
        <f t="shared" si="1"/>
        <v>0.8571428571428571</v>
      </c>
      <c r="I21" s="2">
        <v>4040</v>
      </c>
      <c r="K21" s="7">
        <f t="shared" si="8"/>
        <v>384.76190476190476</v>
      </c>
      <c r="L21" s="2">
        <v>535</v>
      </c>
      <c r="N21" s="7">
        <f t="shared" si="2"/>
        <v>50.952380952380949</v>
      </c>
      <c r="O21" s="2">
        <v>114</v>
      </c>
      <c r="Q21" s="7">
        <f t="shared" si="3"/>
        <v>10.857142857142858</v>
      </c>
      <c r="R21" s="2">
        <v>1250</v>
      </c>
      <c r="T21" s="7">
        <f t="shared" si="4"/>
        <v>119.04761904761905</v>
      </c>
      <c r="U21" s="2">
        <v>386</v>
      </c>
      <c r="W21" s="7">
        <f t="shared" si="5"/>
        <v>36.761904761904759</v>
      </c>
      <c r="X21" s="2">
        <v>2</v>
      </c>
      <c r="Z21" s="7">
        <f t="shared" si="6"/>
        <v>0.19047619047619047</v>
      </c>
      <c r="AA21" s="2">
        <v>1288</v>
      </c>
      <c r="AC21" s="7">
        <f t="shared" si="7"/>
        <v>122.66666666666667</v>
      </c>
    </row>
    <row r="22" spans="1:29" x14ac:dyDescent="0.25">
      <c r="A22" s="8" t="s">
        <v>24</v>
      </c>
      <c r="B22" s="2">
        <v>1</v>
      </c>
      <c r="C22" s="2">
        <v>20</v>
      </c>
      <c r="E22" s="7">
        <f t="shared" si="0"/>
        <v>1.9047619047619047</v>
      </c>
      <c r="F22" s="18">
        <v>20</v>
      </c>
      <c r="H22" s="7">
        <f t="shared" si="1"/>
        <v>1.9047619047619047</v>
      </c>
      <c r="I22" s="2">
        <v>4645</v>
      </c>
      <c r="K22" s="7">
        <f t="shared" si="8"/>
        <v>442.38095238095241</v>
      </c>
      <c r="L22" s="2">
        <v>492</v>
      </c>
      <c r="N22" s="7">
        <f t="shared" si="2"/>
        <v>46.857142857142854</v>
      </c>
      <c r="O22" s="2">
        <v>215</v>
      </c>
      <c r="Q22" s="7">
        <f t="shared" si="3"/>
        <v>20.476190476190474</v>
      </c>
      <c r="R22" s="2">
        <v>1172</v>
      </c>
      <c r="T22" s="7">
        <f t="shared" si="4"/>
        <v>111.61904761904762</v>
      </c>
      <c r="U22" s="2">
        <v>700</v>
      </c>
      <c r="W22" s="7">
        <f t="shared" si="5"/>
        <v>66.666666666666671</v>
      </c>
      <c r="X22" s="2">
        <v>34</v>
      </c>
      <c r="Z22" s="7">
        <f t="shared" si="6"/>
        <v>3.2380952380952381</v>
      </c>
      <c r="AA22" s="2">
        <v>1533</v>
      </c>
      <c r="AC22" s="7">
        <f t="shared" si="7"/>
        <v>146</v>
      </c>
    </row>
    <row r="23" spans="1:29" x14ac:dyDescent="0.25">
      <c r="A23" s="8" t="s">
        <v>25</v>
      </c>
      <c r="B23" s="2">
        <v>1</v>
      </c>
      <c r="C23" s="2">
        <v>17</v>
      </c>
      <c r="E23" s="7">
        <f t="shared" si="0"/>
        <v>1.6190476190476191</v>
      </c>
      <c r="F23" s="18">
        <v>8</v>
      </c>
      <c r="H23" s="7">
        <f t="shared" si="1"/>
        <v>0.76190476190476186</v>
      </c>
      <c r="I23" s="2">
        <v>4859</v>
      </c>
      <c r="K23" s="7">
        <f t="shared" si="8"/>
        <v>462.76190476190476</v>
      </c>
      <c r="L23" s="2">
        <v>819</v>
      </c>
      <c r="N23" s="7">
        <f t="shared" si="2"/>
        <v>78</v>
      </c>
      <c r="O23" s="2">
        <v>130</v>
      </c>
      <c r="Q23" s="7">
        <f t="shared" si="3"/>
        <v>12.380952380952381</v>
      </c>
      <c r="R23" s="2">
        <v>1642</v>
      </c>
      <c r="T23" s="7">
        <f t="shared" si="4"/>
        <v>156.38095238095238</v>
      </c>
      <c r="U23" s="2">
        <v>449</v>
      </c>
      <c r="W23" s="7">
        <f t="shared" si="5"/>
        <v>42.761904761904759</v>
      </c>
      <c r="X23" s="2">
        <v>1</v>
      </c>
      <c r="Z23" s="7">
        <f t="shared" si="6"/>
        <v>9.5238095238095233E-2</v>
      </c>
      <c r="AA23" s="2">
        <v>1486</v>
      </c>
      <c r="AC23" s="7">
        <f t="shared" si="7"/>
        <v>141.52380952380952</v>
      </c>
    </row>
    <row r="24" spans="1:29" x14ac:dyDescent="0.25">
      <c r="A24" s="8" t="s">
        <v>26</v>
      </c>
      <c r="B24" s="2">
        <v>1</v>
      </c>
      <c r="C24" s="2">
        <v>20</v>
      </c>
      <c r="E24" s="7">
        <f>C24/B33/10.5</f>
        <v>1.9047619047619047</v>
      </c>
      <c r="F24" s="18">
        <v>13</v>
      </c>
      <c r="H24" s="7">
        <f>F24/B33/10.5</f>
        <v>1.2380952380952381</v>
      </c>
      <c r="I24" s="2">
        <v>3740</v>
      </c>
      <c r="K24" s="7">
        <f>I24/B33/10.5</f>
        <v>356.1904761904762</v>
      </c>
      <c r="L24" s="2">
        <v>553</v>
      </c>
      <c r="N24" s="7">
        <f>L24/B33/10.5</f>
        <v>52.666666666666664</v>
      </c>
      <c r="O24" s="2">
        <v>15</v>
      </c>
      <c r="Q24" s="7">
        <f>O24/B33/10.5</f>
        <v>1.4285714285714286</v>
      </c>
      <c r="R24" s="2">
        <v>905</v>
      </c>
      <c r="T24" s="7">
        <f>R24/B33/10.5</f>
        <v>86.19047619047619</v>
      </c>
      <c r="U24" s="2">
        <v>23</v>
      </c>
      <c r="W24" s="7">
        <f>U24/B33/10.5</f>
        <v>2.1904761904761907</v>
      </c>
      <c r="X24" s="2">
        <v>0</v>
      </c>
      <c r="Z24" s="7">
        <f>X24/B33/10.5</f>
        <v>0</v>
      </c>
      <c r="AA24" s="2">
        <v>1463</v>
      </c>
      <c r="AC24" s="7">
        <f>AA24/B33/10.5</f>
        <v>139.33333333333334</v>
      </c>
    </row>
    <row r="25" spans="1:29" x14ac:dyDescent="0.25">
      <c r="A25" s="8" t="s">
        <v>27</v>
      </c>
      <c r="B25" s="2">
        <v>1</v>
      </c>
      <c r="C25" s="2">
        <v>22</v>
      </c>
      <c r="E25" s="7">
        <f>C25/B34/10.5</f>
        <v>2.0952380952380953</v>
      </c>
      <c r="F25" s="18">
        <v>16</v>
      </c>
      <c r="H25" s="7">
        <f>F25/B34/10.5</f>
        <v>1.5238095238095237</v>
      </c>
      <c r="I25" s="2">
        <v>4197</v>
      </c>
      <c r="K25" s="7">
        <f>I25/B34/10.5</f>
        <v>399.71428571428572</v>
      </c>
      <c r="L25" s="2">
        <v>714</v>
      </c>
      <c r="N25" s="7">
        <f>L25/B34/10.5</f>
        <v>68</v>
      </c>
      <c r="O25" s="2">
        <v>66</v>
      </c>
      <c r="Q25" s="7">
        <f>O25/B34/10.5</f>
        <v>6.2857142857142856</v>
      </c>
      <c r="R25" s="2">
        <v>1346</v>
      </c>
      <c r="T25" s="7">
        <f>R25/B34/10.5</f>
        <v>128.1904761904762</v>
      </c>
      <c r="U25" s="2">
        <v>479</v>
      </c>
      <c r="W25" s="7">
        <f>U25/B34/10.5</f>
        <v>45.61904761904762</v>
      </c>
      <c r="X25" s="2">
        <v>5</v>
      </c>
      <c r="Z25" s="7">
        <f>X25/B34/10.5</f>
        <v>0.47619047619047616</v>
      </c>
      <c r="AA25" s="2">
        <v>1390</v>
      </c>
      <c r="AC25" s="7">
        <f>AA25/B34/10.5</f>
        <v>132.38095238095238</v>
      </c>
    </row>
    <row r="26" spans="1:29" x14ac:dyDescent="0.25">
      <c r="A26" s="8" t="s">
        <v>28</v>
      </c>
      <c r="B26" s="2">
        <v>1</v>
      </c>
      <c r="C26" s="2">
        <v>17</v>
      </c>
      <c r="E26" s="7">
        <f t="shared" si="0"/>
        <v>1.6190476190476191</v>
      </c>
      <c r="F26" s="18">
        <v>11</v>
      </c>
      <c r="H26" s="7">
        <f t="shared" si="1"/>
        <v>1.0476190476190477</v>
      </c>
      <c r="I26" s="21">
        <v>4623</v>
      </c>
      <c r="K26" s="7">
        <f t="shared" si="8"/>
        <v>440.28571428571428</v>
      </c>
      <c r="L26" s="2">
        <v>661</v>
      </c>
      <c r="N26" s="7">
        <f t="shared" si="2"/>
        <v>62.952380952380949</v>
      </c>
      <c r="O26" s="2">
        <v>114</v>
      </c>
      <c r="Q26" s="7">
        <f t="shared" ref="Q26:Q64" si="9">O26/B26/10.5</f>
        <v>10.857142857142858</v>
      </c>
      <c r="R26" s="2">
        <v>1337</v>
      </c>
      <c r="T26" s="7">
        <f t="shared" ref="T26:T64" si="10">R26/B26/10.5</f>
        <v>127.33333333333333</v>
      </c>
      <c r="U26" s="2">
        <v>266</v>
      </c>
      <c r="W26" s="7">
        <f t="shared" ref="W26:W64" si="11">U26/B26/10.5</f>
        <v>25.333333333333332</v>
      </c>
      <c r="X26" s="2">
        <v>1</v>
      </c>
      <c r="Z26" s="7">
        <f t="shared" ref="Z26:Z64" si="12">X26/B26/10.5</f>
        <v>9.5238095238095233E-2</v>
      </c>
      <c r="AA26" s="2">
        <v>1325</v>
      </c>
      <c r="AC26" s="7">
        <f t="shared" ref="AC26:AC31" si="13">AA26/B26/10.5</f>
        <v>126.19047619047619</v>
      </c>
    </row>
    <row r="27" spans="1:29" x14ac:dyDescent="0.25">
      <c r="A27" s="8" t="s">
        <v>29</v>
      </c>
      <c r="B27" s="2">
        <v>1</v>
      </c>
      <c r="C27" s="2">
        <v>38</v>
      </c>
      <c r="E27" s="7">
        <f t="shared" si="0"/>
        <v>3.6190476190476191</v>
      </c>
      <c r="F27" s="18">
        <v>6</v>
      </c>
      <c r="H27" s="7">
        <f t="shared" si="1"/>
        <v>0.5714285714285714</v>
      </c>
      <c r="I27" s="21">
        <v>3481</v>
      </c>
      <c r="K27" s="7">
        <f t="shared" si="8"/>
        <v>331.52380952380952</v>
      </c>
      <c r="L27" s="2">
        <v>456</v>
      </c>
      <c r="N27" s="7">
        <f t="shared" si="2"/>
        <v>43.428571428571431</v>
      </c>
      <c r="O27" s="2">
        <v>36</v>
      </c>
      <c r="Q27" s="7">
        <f t="shared" si="9"/>
        <v>3.4285714285714284</v>
      </c>
      <c r="R27" s="2">
        <v>677</v>
      </c>
      <c r="T27" s="7">
        <f t="shared" si="10"/>
        <v>64.476190476190482</v>
      </c>
      <c r="U27" s="2">
        <v>320</v>
      </c>
      <c r="W27" s="7">
        <f t="shared" si="11"/>
        <v>30.476190476190474</v>
      </c>
      <c r="X27" s="2">
        <v>5</v>
      </c>
      <c r="Z27" s="7">
        <f t="shared" si="12"/>
        <v>0.47619047619047616</v>
      </c>
      <c r="AA27" s="2">
        <v>1572</v>
      </c>
      <c r="AC27" s="7">
        <f t="shared" si="13"/>
        <v>149.71428571428572</v>
      </c>
    </row>
    <row r="28" spans="1:29" x14ac:dyDescent="0.25">
      <c r="A28" s="8" t="s">
        <v>30</v>
      </c>
      <c r="B28" s="2">
        <v>1</v>
      </c>
      <c r="C28" s="2">
        <v>39</v>
      </c>
      <c r="E28" s="7">
        <f t="shared" si="0"/>
        <v>3.7142857142857144</v>
      </c>
      <c r="F28" s="18">
        <v>5</v>
      </c>
      <c r="H28" s="7">
        <f t="shared" si="1"/>
        <v>0.47619047619047616</v>
      </c>
      <c r="I28" s="21">
        <v>3690</v>
      </c>
      <c r="K28" s="7">
        <f t="shared" si="8"/>
        <v>351.42857142857144</v>
      </c>
      <c r="L28" s="2">
        <v>569</v>
      </c>
      <c r="N28" s="7">
        <f t="shared" si="2"/>
        <v>54.19047619047619</v>
      </c>
      <c r="O28" s="2">
        <v>127</v>
      </c>
      <c r="Q28" s="7">
        <f t="shared" si="9"/>
        <v>12.095238095238095</v>
      </c>
      <c r="R28" s="2">
        <v>939</v>
      </c>
      <c r="T28" s="7">
        <f t="shared" si="10"/>
        <v>89.428571428571431</v>
      </c>
      <c r="U28" s="2">
        <v>518</v>
      </c>
      <c r="W28" s="7">
        <f t="shared" si="11"/>
        <v>49.333333333333336</v>
      </c>
      <c r="X28" s="2">
        <v>11</v>
      </c>
      <c r="Z28" s="7">
        <f t="shared" si="12"/>
        <v>1.0476190476190477</v>
      </c>
      <c r="AA28" s="2">
        <v>1494</v>
      </c>
      <c r="AC28" s="7">
        <f t="shared" si="13"/>
        <v>142.28571428571428</v>
      </c>
    </row>
    <row r="29" spans="1:29" x14ac:dyDescent="0.25">
      <c r="A29" s="8" t="s">
        <v>31</v>
      </c>
      <c r="B29" s="2">
        <v>1</v>
      </c>
      <c r="C29" s="2">
        <v>28</v>
      </c>
      <c r="E29" s="7">
        <f t="shared" si="0"/>
        <v>2.6666666666666665</v>
      </c>
      <c r="F29" s="18">
        <v>6</v>
      </c>
      <c r="H29" s="7">
        <f t="shared" si="1"/>
        <v>0.5714285714285714</v>
      </c>
      <c r="I29" s="21">
        <v>3142</v>
      </c>
      <c r="K29" s="7">
        <f t="shared" si="8"/>
        <v>299.23809523809524</v>
      </c>
      <c r="L29" s="2">
        <v>566</v>
      </c>
      <c r="N29" s="7">
        <f t="shared" si="2"/>
        <v>53.904761904761905</v>
      </c>
      <c r="O29" s="2">
        <v>14</v>
      </c>
      <c r="Q29" s="7">
        <f t="shared" si="9"/>
        <v>1.3333333333333333</v>
      </c>
      <c r="R29" s="2">
        <v>687</v>
      </c>
      <c r="T29" s="7">
        <f t="shared" si="10"/>
        <v>65.428571428571431</v>
      </c>
      <c r="U29" s="2">
        <v>305</v>
      </c>
      <c r="W29" s="7">
        <f t="shared" si="11"/>
        <v>29.047619047619047</v>
      </c>
      <c r="X29" s="2">
        <v>54</v>
      </c>
      <c r="Z29" s="7">
        <f t="shared" si="12"/>
        <v>5.1428571428571432</v>
      </c>
      <c r="AA29" s="2">
        <v>1515</v>
      </c>
      <c r="AC29" s="7">
        <f t="shared" si="13"/>
        <v>144.28571428571428</v>
      </c>
    </row>
    <row r="30" spans="1:29" x14ac:dyDescent="0.25">
      <c r="A30" s="8" t="s">
        <v>32</v>
      </c>
      <c r="B30" s="2">
        <v>1</v>
      </c>
      <c r="C30" s="2">
        <v>28</v>
      </c>
      <c r="E30" s="7">
        <f t="shared" si="0"/>
        <v>2.6666666666666665</v>
      </c>
      <c r="F30" s="18">
        <v>7</v>
      </c>
      <c r="H30" s="7">
        <f t="shared" si="1"/>
        <v>0.66666666666666663</v>
      </c>
      <c r="I30" s="21">
        <v>2434</v>
      </c>
      <c r="K30" s="7">
        <f t="shared" si="8"/>
        <v>231.8095238095238</v>
      </c>
      <c r="L30" s="2">
        <v>300</v>
      </c>
      <c r="N30" s="7">
        <f t="shared" si="2"/>
        <v>28.571428571428573</v>
      </c>
      <c r="O30" s="2">
        <v>33</v>
      </c>
      <c r="Q30" s="7">
        <f t="shared" si="9"/>
        <v>3.1428571428571428</v>
      </c>
      <c r="R30" s="2">
        <v>344</v>
      </c>
      <c r="T30" s="7">
        <f t="shared" si="10"/>
        <v>32.761904761904759</v>
      </c>
      <c r="U30" s="2">
        <v>290</v>
      </c>
      <c r="W30" s="7">
        <f t="shared" si="11"/>
        <v>27.61904761904762</v>
      </c>
      <c r="X30" s="2">
        <v>14</v>
      </c>
      <c r="Z30" s="7">
        <f t="shared" si="12"/>
        <v>1.3333333333333333</v>
      </c>
      <c r="AA30" s="2">
        <v>1666</v>
      </c>
      <c r="AC30" s="7">
        <f t="shared" si="13"/>
        <v>158.66666666666666</v>
      </c>
    </row>
    <row r="31" spans="1:29" x14ac:dyDescent="0.25">
      <c r="A31" s="8" t="s">
        <v>33</v>
      </c>
      <c r="B31" s="2">
        <v>1</v>
      </c>
      <c r="C31" s="2">
        <v>31</v>
      </c>
      <c r="E31" s="7">
        <f t="shared" si="0"/>
        <v>2.9523809523809526</v>
      </c>
      <c r="F31" s="18">
        <v>20</v>
      </c>
      <c r="H31" s="7">
        <f t="shared" si="1"/>
        <v>1.9047619047619047</v>
      </c>
      <c r="I31" s="2">
        <v>3353</v>
      </c>
      <c r="K31" s="7">
        <f t="shared" si="8"/>
        <v>319.33333333333331</v>
      </c>
      <c r="L31" s="2">
        <v>608</v>
      </c>
      <c r="N31" s="7">
        <f t="shared" si="2"/>
        <v>57.904761904761905</v>
      </c>
      <c r="O31" s="2">
        <v>83</v>
      </c>
      <c r="Q31" s="7">
        <f t="shared" si="9"/>
        <v>7.9047619047619051</v>
      </c>
      <c r="R31" s="2">
        <v>1494</v>
      </c>
      <c r="T31" s="7">
        <f t="shared" si="10"/>
        <v>142.28571428571428</v>
      </c>
      <c r="U31" s="2">
        <v>396</v>
      </c>
      <c r="W31" s="7">
        <f t="shared" si="11"/>
        <v>37.714285714285715</v>
      </c>
      <c r="X31" s="2">
        <v>27</v>
      </c>
      <c r="Z31" s="7">
        <f t="shared" si="12"/>
        <v>2.5714285714285716</v>
      </c>
      <c r="AA31" s="2">
        <v>1656</v>
      </c>
      <c r="AC31" s="7">
        <f t="shared" si="13"/>
        <v>157.71428571428572</v>
      </c>
    </row>
    <row r="32" spans="1:29" x14ac:dyDescent="0.25">
      <c r="A32" s="8" t="s">
        <v>34</v>
      </c>
      <c r="B32" s="2">
        <v>1</v>
      </c>
      <c r="C32" s="2">
        <v>37</v>
      </c>
      <c r="E32" s="7">
        <f t="shared" si="0"/>
        <v>3.5238095238095237</v>
      </c>
      <c r="F32" s="18">
        <v>14</v>
      </c>
      <c r="H32" s="7">
        <f t="shared" si="1"/>
        <v>1.3333333333333333</v>
      </c>
      <c r="I32" s="2">
        <v>3104</v>
      </c>
      <c r="K32" s="7">
        <f t="shared" si="8"/>
        <v>295.61904761904759</v>
      </c>
      <c r="L32" s="2">
        <v>383</v>
      </c>
      <c r="N32" s="7">
        <f t="shared" si="2"/>
        <v>36.476190476190474</v>
      </c>
      <c r="O32" s="2">
        <v>7</v>
      </c>
      <c r="Q32" s="7">
        <f t="shared" si="9"/>
        <v>0.66666666666666663</v>
      </c>
      <c r="R32" s="2">
        <v>758</v>
      </c>
      <c r="T32" s="7">
        <f t="shared" si="10"/>
        <v>72.19047619047619</v>
      </c>
      <c r="U32" s="2">
        <v>606</v>
      </c>
      <c r="W32" s="7">
        <f t="shared" si="11"/>
        <v>57.714285714285715</v>
      </c>
      <c r="X32" s="2">
        <v>39</v>
      </c>
      <c r="Z32" s="7">
        <f t="shared" si="12"/>
        <v>3.7142857142857144</v>
      </c>
      <c r="AA32" s="2">
        <v>1369</v>
      </c>
      <c r="AC32" s="7">
        <f t="shared" ref="AC32:AC64" si="14">AA32/B32/10.5</f>
        <v>130.38095238095238</v>
      </c>
    </row>
    <row r="33" spans="1:29" x14ac:dyDescent="0.25">
      <c r="A33" s="8" t="s">
        <v>35</v>
      </c>
      <c r="B33" s="2">
        <v>1</v>
      </c>
      <c r="C33" s="2">
        <v>10</v>
      </c>
      <c r="E33" s="7">
        <f t="shared" si="0"/>
        <v>0.95238095238095233</v>
      </c>
      <c r="F33" s="18">
        <v>9</v>
      </c>
      <c r="H33" s="7">
        <f t="shared" si="1"/>
        <v>0.8571428571428571</v>
      </c>
      <c r="I33" s="2">
        <v>5038</v>
      </c>
      <c r="K33" s="7">
        <f t="shared" si="8"/>
        <v>479.8095238095238</v>
      </c>
      <c r="L33" s="2">
        <v>517</v>
      </c>
      <c r="N33" s="7">
        <f t="shared" si="2"/>
        <v>49.238095238095241</v>
      </c>
      <c r="O33" s="2">
        <v>46</v>
      </c>
      <c r="Q33" s="7">
        <f t="shared" si="9"/>
        <v>4.3809523809523814</v>
      </c>
      <c r="R33" s="2">
        <v>523</v>
      </c>
      <c r="T33" s="7">
        <f t="shared" si="10"/>
        <v>49.80952380952381</v>
      </c>
      <c r="U33" s="2">
        <v>396</v>
      </c>
      <c r="W33" s="7">
        <f t="shared" si="11"/>
        <v>37.714285714285715</v>
      </c>
      <c r="X33" s="2">
        <v>14</v>
      </c>
      <c r="Z33" s="7">
        <f t="shared" si="12"/>
        <v>1.3333333333333333</v>
      </c>
      <c r="AA33" s="2">
        <v>963</v>
      </c>
      <c r="AC33" s="7">
        <f t="shared" si="14"/>
        <v>91.714285714285708</v>
      </c>
    </row>
    <row r="34" spans="1:29" x14ac:dyDescent="0.25">
      <c r="A34" s="8" t="s">
        <v>36</v>
      </c>
      <c r="B34" s="2">
        <v>1</v>
      </c>
      <c r="C34" s="2">
        <v>13</v>
      </c>
      <c r="E34" s="7">
        <f t="shared" si="0"/>
        <v>1.2380952380952381</v>
      </c>
      <c r="F34" s="18">
        <v>4</v>
      </c>
      <c r="H34" s="7">
        <f t="shared" si="1"/>
        <v>0.38095238095238093</v>
      </c>
      <c r="I34" s="21">
        <v>4835</v>
      </c>
      <c r="K34" s="7">
        <f t="shared" si="8"/>
        <v>460.47619047619048</v>
      </c>
      <c r="L34" s="2">
        <v>467</v>
      </c>
      <c r="N34" s="7">
        <f t="shared" si="2"/>
        <v>44.476190476190474</v>
      </c>
      <c r="O34" s="2">
        <v>29</v>
      </c>
      <c r="Q34" s="7">
        <f t="shared" si="9"/>
        <v>2.7619047619047619</v>
      </c>
      <c r="R34" s="2">
        <v>555</v>
      </c>
      <c r="T34" s="7">
        <f t="shared" si="10"/>
        <v>52.857142857142854</v>
      </c>
      <c r="U34" s="2">
        <v>585</v>
      </c>
      <c r="W34" s="7">
        <f t="shared" si="11"/>
        <v>55.714285714285715</v>
      </c>
      <c r="X34" s="2">
        <v>22</v>
      </c>
      <c r="Z34" s="7">
        <f t="shared" si="12"/>
        <v>2.0952380952380953</v>
      </c>
      <c r="AA34" s="2">
        <v>990</v>
      </c>
      <c r="AC34" s="7">
        <f t="shared" si="14"/>
        <v>94.285714285714292</v>
      </c>
    </row>
    <row r="35" spans="1:29" x14ac:dyDescent="0.25">
      <c r="A35" s="8" t="s">
        <v>37</v>
      </c>
      <c r="B35" s="2">
        <v>1</v>
      </c>
      <c r="C35" s="2">
        <v>16</v>
      </c>
      <c r="E35" s="7">
        <f t="shared" si="0"/>
        <v>1.5238095238095237</v>
      </c>
      <c r="F35" s="18">
        <v>10</v>
      </c>
      <c r="H35" s="7">
        <f t="shared" si="1"/>
        <v>0.95238095238095233</v>
      </c>
      <c r="I35" s="2">
        <v>4768</v>
      </c>
      <c r="K35" s="7">
        <f t="shared" si="8"/>
        <v>454.09523809523807</v>
      </c>
      <c r="L35" s="2">
        <v>551</v>
      </c>
      <c r="N35" s="7">
        <f t="shared" si="2"/>
        <v>52.476190476190474</v>
      </c>
      <c r="O35" s="2">
        <v>34</v>
      </c>
      <c r="Q35" s="7">
        <f t="shared" si="9"/>
        <v>3.2380952380952381</v>
      </c>
      <c r="R35" s="2">
        <v>476</v>
      </c>
      <c r="T35" s="7">
        <f t="shared" si="10"/>
        <v>45.333333333333336</v>
      </c>
      <c r="U35" s="2">
        <v>524</v>
      </c>
      <c r="W35" s="7">
        <f t="shared" si="11"/>
        <v>49.904761904761905</v>
      </c>
      <c r="X35" s="2">
        <v>11</v>
      </c>
      <c r="Z35" s="7">
        <f t="shared" si="12"/>
        <v>1.0476190476190477</v>
      </c>
      <c r="AA35" s="2">
        <v>1043</v>
      </c>
      <c r="AC35" s="7">
        <f t="shared" si="14"/>
        <v>99.333333333333329</v>
      </c>
    </row>
    <row r="36" spans="1:29" x14ac:dyDescent="0.25">
      <c r="A36" s="8" t="s">
        <v>38</v>
      </c>
      <c r="B36" s="2">
        <v>1</v>
      </c>
      <c r="C36" s="2">
        <v>13</v>
      </c>
      <c r="E36" s="7">
        <f t="shared" si="0"/>
        <v>1.2380952380952381</v>
      </c>
      <c r="F36" s="18">
        <v>9</v>
      </c>
      <c r="H36" s="7">
        <f t="shared" si="1"/>
        <v>0.8571428571428571</v>
      </c>
      <c r="I36" s="2">
        <v>4562</v>
      </c>
      <c r="K36" s="7">
        <f t="shared" si="8"/>
        <v>434.47619047619048</v>
      </c>
      <c r="L36" s="2">
        <v>541</v>
      </c>
      <c r="N36" s="7">
        <f t="shared" si="2"/>
        <v>51.523809523809526</v>
      </c>
      <c r="O36" s="2">
        <v>39</v>
      </c>
      <c r="Q36" s="7">
        <f t="shared" si="9"/>
        <v>3.7142857142857144</v>
      </c>
      <c r="R36" s="2">
        <v>730</v>
      </c>
      <c r="T36" s="7">
        <f t="shared" si="10"/>
        <v>69.523809523809518</v>
      </c>
      <c r="U36" s="2">
        <v>408</v>
      </c>
      <c r="W36" s="7">
        <f t="shared" si="11"/>
        <v>38.857142857142854</v>
      </c>
      <c r="X36" s="2">
        <v>13</v>
      </c>
      <c r="Z36" s="7">
        <f t="shared" si="12"/>
        <v>1.2380952380952381</v>
      </c>
      <c r="AA36" s="2">
        <v>1171</v>
      </c>
      <c r="AC36" s="7">
        <f t="shared" si="14"/>
        <v>111.52380952380952</v>
      </c>
    </row>
    <row r="37" spans="1:29" x14ac:dyDescent="0.25">
      <c r="A37" s="8" t="s">
        <v>39</v>
      </c>
      <c r="B37" s="2">
        <v>1</v>
      </c>
      <c r="C37" s="2">
        <v>12</v>
      </c>
      <c r="E37" s="7">
        <f t="shared" si="0"/>
        <v>1.1428571428571428</v>
      </c>
      <c r="F37" s="18">
        <v>11</v>
      </c>
      <c r="H37" s="7">
        <f t="shared" si="1"/>
        <v>1.0476190476190477</v>
      </c>
      <c r="I37" s="2">
        <v>3980</v>
      </c>
      <c r="K37" s="7">
        <f t="shared" si="8"/>
        <v>379.04761904761904</v>
      </c>
      <c r="L37" s="2">
        <v>370</v>
      </c>
      <c r="N37" s="7">
        <f t="shared" si="2"/>
        <v>35.238095238095241</v>
      </c>
      <c r="O37" s="2">
        <v>55</v>
      </c>
      <c r="Q37" s="7">
        <f t="shared" si="9"/>
        <v>5.2380952380952381</v>
      </c>
      <c r="R37" s="2">
        <v>594</v>
      </c>
      <c r="T37" s="7">
        <f t="shared" si="10"/>
        <v>56.571428571428569</v>
      </c>
      <c r="U37" s="2">
        <v>482</v>
      </c>
      <c r="W37" s="7">
        <f t="shared" si="11"/>
        <v>45.904761904761905</v>
      </c>
      <c r="X37" s="2">
        <v>16</v>
      </c>
      <c r="Z37" s="7">
        <f t="shared" si="12"/>
        <v>1.5238095238095237</v>
      </c>
      <c r="AA37" s="2">
        <v>1060</v>
      </c>
      <c r="AC37" s="7">
        <f t="shared" si="14"/>
        <v>100.95238095238095</v>
      </c>
    </row>
    <row r="38" spans="1:29" x14ac:dyDescent="0.25">
      <c r="A38" s="8" t="s">
        <v>40</v>
      </c>
      <c r="B38" s="2">
        <v>1</v>
      </c>
      <c r="C38" s="2">
        <v>21</v>
      </c>
      <c r="E38" s="7">
        <f t="shared" si="0"/>
        <v>2</v>
      </c>
      <c r="F38" s="18">
        <v>12</v>
      </c>
      <c r="H38" s="7">
        <f t="shared" si="1"/>
        <v>1.1428571428571428</v>
      </c>
      <c r="I38" s="2">
        <v>4245</v>
      </c>
      <c r="K38" s="7">
        <f t="shared" si="8"/>
        <v>404.28571428571428</v>
      </c>
      <c r="L38" s="2">
        <v>822</v>
      </c>
      <c r="N38" s="7">
        <f t="shared" si="2"/>
        <v>78.285714285714292</v>
      </c>
      <c r="O38" s="2">
        <v>5</v>
      </c>
      <c r="Q38" s="7">
        <f t="shared" si="9"/>
        <v>0.47619047619047616</v>
      </c>
      <c r="R38" s="2">
        <v>1021</v>
      </c>
      <c r="T38" s="7">
        <f t="shared" si="10"/>
        <v>97.238095238095241</v>
      </c>
      <c r="U38" s="2">
        <v>528</v>
      </c>
      <c r="W38" s="7">
        <f t="shared" si="11"/>
        <v>50.285714285714285</v>
      </c>
      <c r="X38" s="2">
        <v>25</v>
      </c>
      <c r="Z38" s="7">
        <f t="shared" si="12"/>
        <v>2.3809523809523809</v>
      </c>
      <c r="AA38" s="2">
        <v>974</v>
      </c>
      <c r="AC38" s="7">
        <f t="shared" si="14"/>
        <v>92.761904761904759</v>
      </c>
    </row>
    <row r="39" spans="1:29" x14ac:dyDescent="0.25">
      <c r="A39" s="8" t="s">
        <v>41</v>
      </c>
      <c r="B39" s="2">
        <v>1</v>
      </c>
      <c r="C39" s="2">
        <v>19</v>
      </c>
      <c r="E39" s="7">
        <f t="shared" si="0"/>
        <v>1.8095238095238095</v>
      </c>
      <c r="F39" s="18">
        <v>8</v>
      </c>
      <c r="H39" s="7">
        <f t="shared" si="1"/>
        <v>0.76190476190476186</v>
      </c>
      <c r="I39" s="2">
        <v>4062</v>
      </c>
      <c r="K39" s="7">
        <f t="shared" si="8"/>
        <v>386.85714285714283</v>
      </c>
      <c r="L39" s="2">
        <v>740</v>
      </c>
      <c r="N39" s="7">
        <f t="shared" si="2"/>
        <v>70.476190476190482</v>
      </c>
      <c r="O39" s="2">
        <v>68</v>
      </c>
      <c r="Q39" s="7">
        <f t="shared" si="9"/>
        <v>6.4761904761904763</v>
      </c>
      <c r="R39" s="2">
        <v>1268</v>
      </c>
      <c r="T39" s="7">
        <f t="shared" si="10"/>
        <v>120.76190476190476</v>
      </c>
      <c r="U39" s="2">
        <v>517</v>
      </c>
      <c r="W39" s="7">
        <f t="shared" si="11"/>
        <v>49.238095238095241</v>
      </c>
      <c r="X39" s="2">
        <v>30</v>
      </c>
      <c r="Z39" s="7">
        <f t="shared" si="12"/>
        <v>2.8571428571428572</v>
      </c>
      <c r="AA39" s="2">
        <v>1181</v>
      </c>
      <c r="AC39" s="7">
        <f t="shared" si="14"/>
        <v>112.47619047619048</v>
      </c>
    </row>
    <row r="40" spans="1:29" x14ac:dyDescent="0.25">
      <c r="A40" s="8" t="s">
        <v>42</v>
      </c>
      <c r="B40" s="2">
        <v>1</v>
      </c>
      <c r="C40" s="2">
        <v>11</v>
      </c>
      <c r="E40" s="7">
        <f t="shared" si="0"/>
        <v>1.0476190476190477</v>
      </c>
      <c r="F40" s="18">
        <v>10</v>
      </c>
      <c r="H40" s="7">
        <f t="shared" si="1"/>
        <v>0.95238095238095233</v>
      </c>
      <c r="I40" s="2">
        <v>5032</v>
      </c>
      <c r="K40" s="7">
        <f t="shared" si="8"/>
        <v>479.23809523809524</v>
      </c>
      <c r="L40" s="2">
        <v>466</v>
      </c>
      <c r="N40" s="7">
        <f t="shared" si="2"/>
        <v>44.38095238095238</v>
      </c>
      <c r="O40" s="2">
        <v>75</v>
      </c>
      <c r="Q40" s="7">
        <f t="shared" si="9"/>
        <v>7.1428571428571432</v>
      </c>
      <c r="R40" s="2">
        <v>822</v>
      </c>
      <c r="T40" s="7">
        <f t="shared" si="10"/>
        <v>78.285714285714292</v>
      </c>
      <c r="U40" s="2">
        <v>807</v>
      </c>
      <c r="W40" s="7">
        <f t="shared" si="11"/>
        <v>76.857142857142861</v>
      </c>
      <c r="X40" s="2">
        <v>22</v>
      </c>
      <c r="Z40" s="7">
        <f t="shared" si="12"/>
        <v>2.0952380952380953</v>
      </c>
      <c r="AA40" s="2">
        <v>738</v>
      </c>
      <c r="AC40" s="7">
        <f t="shared" si="14"/>
        <v>70.285714285714292</v>
      </c>
    </row>
    <row r="41" spans="1:29" x14ac:dyDescent="0.25">
      <c r="A41" s="8" t="s">
        <v>43</v>
      </c>
      <c r="B41" s="2">
        <v>1</v>
      </c>
      <c r="C41" s="2">
        <v>19</v>
      </c>
      <c r="E41" s="7">
        <f t="shared" si="0"/>
        <v>1.8095238095238095</v>
      </c>
      <c r="F41" s="18">
        <v>14</v>
      </c>
      <c r="H41" s="7">
        <f t="shared" si="1"/>
        <v>1.3333333333333333</v>
      </c>
      <c r="I41" s="2">
        <v>3793</v>
      </c>
      <c r="K41" s="7">
        <f t="shared" si="8"/>
        <v>361.23809523809524</v>
      </c>
      <c r="L41" s="2">
        <v>861</v>
      </c>
      <c r="N41" s="7">
        <f t="shared" si="2"/>
        <v>82</v>
      </c>
      <c r="O41" s="2">
        <v>28</v>
      </c>
      <c r="Q41" s="7">
        <f t="shared" si="9"/>
        <v>2.6666666666666665</v>
      </c>
      <c r="R41" s="2">
        <v>1028</v>
      </c>
      <c r="T41" s="7">
        <f t="shared" si="10"/>
        <v>97.904761904761898</v>
      </c>
      <c r="U41" s="2">
        <v>682</v>
      </c>
      <c r="W41" s="7">
        <f t="shared" si="11"/>
        <v>64.952380952380949</v>
      </c>
      <c r="X41" s="2">
        <v>23</v>
      </c>
      <c r="Z41" s="7">
        <f t="shared" si="12"/>
        <v>2.1904761904761907</v>
      </c>
      <c r="AA41" s="2">
        <v>1398</v>
      </c>
      <c r="AC41" s="7">
        <f t="shared" si="14"/>
        <v>133.14285714285714</v>
      </c>
    </row>
    <row r="42" spans="1:29" x14ac:dyDescent="0.25">
      <c r="A42" s="8" t="s">
        <v>44</v>
      </c>
      <c r="B42" s="2">
        <v>1</v>
      </c>
      <c r="C42" s="2">
        <v>21</v>
      </c>
      <c r="E42" s="7">
        <f t="shared" si="0"/>
        <v>2</v>
      </c>
      <c r="F42" s="18">
        <v>5</v>
      </c>
      <c r="H42" s="7">
        <f t="shared" si="1"/>
        <v>0.47619047619047616</v>
      </c>
      <c r="I42" s="2">
        <v>3294</v>
      </c>
      <c r="K42" s="7">
        <f t="shared" si="8"/>
        <v>313.71428571428572</v>
      </c>
      <c r="L42" s="2">
        <v>201</v>
      </c>
      <c r="N42" s="7">
        <f t="shared" si="2"/>
        <v>19.142857142857142</v>
      </c>
      <c r="O42" s="2">
        <v>157</v>
      </c>
      <c r="Q42" s="7">
        <f t="shared" si="9"/>
        <v>14.952380952380953</v>
      </c>
      <c r="R42" s="2">
        <v>712</v>
      </c>
      <c r="T42" s="7">
        <f t="shared" si="10"/>
        <v>67.80952380952381</v>
      </c>
      <c r="U42" s="2">
        <v>402</v>
      </c>
      <c r="W42" s="7">
        <f t="shared" si="11"/>
        <v>38.285714285714285</v>
      </c>
      <c r="X42" s="2">
        <v>141</v>
      </c>
      <c r="Z42" s="7">
        <f t="shared" si="12"/>
        <v>13.428571428571429</v>
      </c>
      <c r="AA42" s="2">
        <v>1141</v>
      </c>
      <c r="AC42" s="7">
        <f t="shared" si="14"/>
        <v>108.66666666666667</v>
      </c>
    </row>
    <row r="43" spans="1:29" x14ac:dyDescent="0.25">
      <c r="A43" s="8" t="s">
        <v>45</v>
      </c>
      <c r="B43" s="2">
        <v>1</v>
      </c>
      <c r="C43" s="2">
        <v>18</v>
      </c>
      <c r="E43" s="7">
        <f t="shared" si="0"/>
        <v>1.7142857142857142</v>
      </c>
      <c r="F43" s="18">
        <v>0</v>
      </c>
      <c r="H43" s="7">
        <f t="shared" si="1"/>
        <v>0</v>
      </c>
      <c r="I43" s="2">
        <v>2735</v>
      </c>
      <c r="K43" s="7">
        <f t="shared" si="8"/>
        <v>260.47619047619048</v>
      </c>
      <c r="L43" s="2">
        <v>151</v>
      </c>
      <c r="N43" s="7">
        <f t="shared" si="2"/>
        <v>14.380952380952381</v>
      </c>
      <c r="O43" s="2">
        <v>124</v>
      </c>
      <c r="Q43" s="7">
        <f t="shared" si="9"/>
        <v>11.80952380952381</v>
      </c>
      <c r="R43" s="2">
        <v>735</v>
      </c>
      <c r="T43" s="7">
        <f t="shared" si="10"/>
        <v>70</v>
      </c>
      <c r="U43" s="2">
        <v>305</v>
      </c>
      <c r="W43" s="7">
        <f t="shared" si="11"/>
        <v>29.047619047619047</v>
      </c>
      <c r="X43" s="2">
        <v>152</v>
      </c>
      <c r="Z43" s="7">
        <f t="shared" si="12"/>
        <v>14.476190476190476</v>
      </c>
      <c r="AA43" s="2">
        <v>1161</v>
      </c>
      <c r="AC43" s="7">
        <f t="shared" si="14"/>
        <v>110.57142857142857</v>
      </c>
    </row>
    <row r="44" spans="1:29" x14ac:dyDescent="0.25">
      <c r="A44" s="8" t="s">
        <v>46</v>
      </c>
      <c r="B44" s="2">
        <v>1</v>
      </c>
      <c r="C44" s="2">
        <v>22</v>
      </c>
      <c r="E44" s="7">
        <f t="shared" si="0"/>
        <v>2.0952380952380953</v>
      </c>
      <c r="F44" s="18">
        <v>1</v>
      </c>
      <c r="H44" s="7">
        <f t="shared" si="1"/>
        <v>9.5238095238095233E-2</v>
      </c>
      <c r="I44" s="2">
        <v>3032</v>
      </c>
      <c r="K44" s="7">
        <f t="shared" si="8"/>
        <v>288.76190476190476</v>
      </c>
      <c r="L44" s="2">
        <v>145</v>
      </c>
      <c r="N44" s="7">
        <f t="shared" si="2"/>
        <v>13.80952380952381</v>
      </c>
      <c r="O44" s="2">
        <v>27</v>
      </c>
      <c r="Q44" s="7">
        <f t="shared" si="9"/>
        <v>2.5714285714285716</v>
      </c>
      <c r="R44" s="2">
        <v>526</v>
      </c>
      <c r="T44" s="7">
        <f t="shared" si="10"/>
        <v>50.095238095238095</v>
      </c>
      <c r="U44" s="2">
        <v>383</v>
      </c>
      <c r="W44" s="7">
        <f t="shared" si="11"/>
        <v>36.476190476190474</v>
      </c>
      <c r="X44" s="2">
        <v>125</v>
      </c>
      <c r="Z44" s="7">
        <f t="shared" si="12"/>
        <v>11.904761904761905</v>
      </c>
      <c r="AA44" s="2">
        <v>1190</v>
      </c>
      <c r="AC44" s="7">
        <f t="shared" si="14"/>
        <v>113.33333333333333</v>
      </c>
    </row>
    <row r="45" spans="1:29" x14ac:dyDescent="0.25">
      <c r="A45" s="8" t="s">
        <v>47</v>
      </c>
      <c r="B45" s="2">
        <v>1</v>
      </c>
      <c r="C45" s="2">
        <v>16</v>
      </c>
      <c r="E45" s="7">
        <f t="shared" si="0"/>
        <v>1.5238095238095237</v>
      </c>
      <c r="F45" s="18">
        <v>6</v>
      </c>
      <c r="H45" s="7">
        <f t="shared" si="1"/>
        <v>0.5714285714285714</v>
      </c>
      <c r="I45" s="2">
        <v>2352</v>
      </c>
      <c r="K45" s="7">
        <f t="shared" si="8"/>
        <v>224</v>
      </c>
      <c r="L45" s="2">
        <v>266</v>
      </c>
      <c r="N45" s="7">
        <f t="shared" si="2"/>
        <v>25.333333333333332</v>
      </c>
      <c r="O45" s="2">
        <v>9</v>
      </c>
      <c r="Q45" s="7">
        <f t="shared" si="9"/>
        <v>0.8571428571428571</v>
      </c>
      <c r="R45" s="2">
        <v>428</v>
      </c>
      <c r="T45" s="7">
        <f t="shared" si="10"/>
        <v>40.761904761904759</v>
      </c>
      <c r="U45" s="2">
        <v>498</v>
      </c>
      <c r="W45" s="7">
        <f t="shared" si="11"/>
        <v>47.428571428571431</v>
      </c>
      <c r="X45" s="2">
        <v>17</v>
      </c>
      <c r="Z45" s="7">
        <f t="shared" si="12"/>
        <v>1.6190476190476191</v>
      </c>
      <c r="AA45" s="2">
        <v>645</v>
      </c>
      <c r="AC45" s="7">
        <f t="shared" si="14"/>
        <v>61.428571428571431</v>
      </c>
    </row>
    <row r="46" spans="1:29" x14ac:dyDescent="0.25">
      <c r="A46" s="8" t="s">
        <v>48</v>
      </c>
      <c r="B46" s="2">
        <v>1</v>
      </c>
      <c r="C46" s="2">
        <v>18</v>
      </c>
      <c r="E46" s="7">
        <f t="shared" si="0"/>
        <v>1.7142857142857142</v>
      </c>
      <c r="F46" s="18">
        <v>6</v>
      </c>
      <c r="H46" s="7">
        <f t="shared" si="1"/>
        <v>0.5714285714285714</v>
      </c>
      <c r="I46" s="2">
        <v>2444</v>
      </c>
      <c r="K46" s="7">
        <f t="shared" si="8"/>
        <v>232.76190476190476</v>
      </c>
      <c r="L46" s="2">
        <v>191</v>
      </c>
      <c r="N46" s="7">
        <f t="shared" si="2"/>
        <v>18.19047619047619</v>
      </c>
      <c r="O46" s="2">
        <v>105</v>
      </c>
      <c r="Q46" s="7">
        <f t="shared" si="9"/>
        <v>10</v>
      </c>
      <c r="R46" s="2">
        <v>719</v>
      </c>
      <c r="T46" s="7">
        <f t="shared" si="10"/>
        <v>68.476190476190482</v>
      </c>
      <c r="U46" s="2">
        <v>238</v>
      </c>
      <c r="W46" s="7">
        <f t="shared" si="11"/>
        <v>22.666666666666668</v>
      </c>
      <c r="X46" s="2">
        <v>46</v>
      </c>
      <c r="Z46" s="7">
        <f t="shared" si="12"/>
        <v>4.3809523809523814</v>
      </c>
      <c r="AA46" s="2">
        <v>486</v>
      </c>
      <c r="AC46" s="7">
        <f t="shared" si="14"/>
        <v>46.285714285714285</v>
      </c>
    </row>
    <row r="47" spans="1:29" x14ac:dyDescent="0.25">
      <c r="A47" s="8" t="s">
        <v>49</v>
      </c>
      <c r="B47" s="2">
        <v>1</v>
      </c>
      <c r="C47" s="2">
        <v>23</v>
      </c>
      <c r="E47" s="7">
        <f t="shared" si="0"/>
        <v>2.1904761904761907</v>
      </c>
      <c r="F47" s="18">
        <v>12</v>
      </c>
      <c r="H47" s="7">
        <f t="shared" si="1"/>
        <v>1.1428571428571428</v>
      </c>
      <c r="I47" s="2">
        <v>2611</v>
      </c>
      <c r="K47" s="7">
        <f t="shared" si="8"/>
        <v>248.66666666666666</v>
      </c>
      <c r="L47" s="2">
        <v>241</v>
      </c>
      <c r="N47" s="7">
        <f t="shared" si="2"/>
        <v>22.952380952380953</v>
      </c>
      <c r="O47" s="2">
        <v>68</v>
      </c>
      <c r="Q47" s="7">
        <f t="shared" si="9"/>
        <v>6.4761904761904763</v>
      </c>
      <c r="R47" s="2">
        <v>713</v>
      </c>
      <c r="T47" s="7">
        <f t="shared" si="10"/>
        <v>67.904761904761898</v>
      </c>
      <c r="U47" s="2">
        <v>379</v>
      </c>
      <c r="W47" s="7">
        <f t="shared" si="11"/>
        <v>36.095238095238095</v>
      </c>
      <c r="X47" s="2">
        <v>4</v>
      </c>
      <c r="Z47" s="7">
        <f t="shared" si="12"/>
        <v>0.38095238095238093</v>
      </c>
      <c r="AA47" s="2">
        <v>474</v>
      </c>
      <c r="AC47" s="7">
        <f t="shared" si="14"/>
        <v>45.142857142857146</v>
      </c>
    </row>
    <row r="48" spans="1:29" x14ac:dyDescent="0.25">
      <c r="A48" s="8" t="s">
        <v>50</v>
      </c>
      <c r="B48" s="2">
        <v>1</v>
      </c>
      <c r="C48" s="2">
        <v>8</v>
      </c>
      <c r="E48" s="7">
        <f t="shared" si="0"/>
        <v>0.76190476190476186</v>
      </c>
      <c r="F48" s="18">
        <v>1</v>
      </c>
      <c r="H48" s="7">
        <f t="shared" si="1"/>
        <v>9.5238095238095233E-2</v>
      </c>
      <c r="I48" s="2">
        <v>1670</v>
      </c>
      <c r="K48" s="7">
        <f t="shared" si="8"/>
        <v>159.04761904761904</v>
      </c>
      <c r="L48" s="2">
        <v>127</v>
      </c>
      <c r="N48" s="7">
        <f t="shared" si="2"/>
        <v>12.095238095238095</v>
      </c>
      <c r="O48" s="2">
        <v>129</v>
      </c>
      <c r="Q48" s="7">
        <f t="shared" si="9"/>
        <v>12.285714285714286</v>
      </c>
      <c r="R48" s="2">
        <v>1466</v>
      </c>
      <c r="T48" s="7">
        <f t="shared" si="10"/>
        <v>139.61904761904762</v>
      </c>
      <c r="U48" s="2">
        <v>496</v>
      </c>
      <c r="W48" s="7">
        <f t="shared" si="11"/>
        <v>47.238095238095241</v>
      </c>
      <c r="X48" s="2">
        <v>36</v>
      </c>
      <c r="Z48" s="7">
        <f t="shared" si="12"/>
        <v>3.4285714285714284</v>
      </c>
      <c r="AA48" s="2">
        <v>638</v>
      </c>
      <c r="AC48" s="7">
        <f t="shared" si="14"/>
        <v>60.761904761904759</v>
      </c>
    </row>
    <row r="49" spans="1:58" x14ac:dyDescent="0.25">
      <c r="A49" s="8" t="s">
        <v>51</v>
      </c>
      <c r="B49" s="2">
        <v>1</v>
      </c>
      <c r="C49" s="2">
        <v>11</v>
      </c>
      <c r="E49" s="7">
        <f t="shared" si="0"/>
        <v>1.0476190476190477</v>
      </c>
      <c r="F49" s="18">
        <v>9</v>
      </c>
      <c r="H49" s="7">
        <f t="shared" si="1"/>
        <v>0.8571428571428571</v>
      </c>
      <c r="I49" s="2">
        <v>2883</v>
      </c>
      <c r="K49" s="7">
        <f t="shared" si="8"/>
        <v>274.57142857142856</v>
      </c>
      <c r="L49" s="2">
        <v>283</v>
      </c>
      <c r="N49" s="7">
        <f t="shared" si="2"/>
        <v>26.952380952380953</v>
      </c>
      <c r="O49" s="2">
        <v>139</v>
      </c>
      <c r="Q49" s="7">
        <f t="shared" si="9"/>
        <v>13.238095238095237</v>
      </c>
      <c r="R49" s="2">
        <v>2247</v>
      </c>
      <c r="T49" s="7">
        <f t="shared" si="10"/>
        <v>214</v>
      </c>
      <c r="U49" s="2">
        <v>0</v>
      </c>
      <c r="W49" s="7">
        <f t="shared" si="11"/>
        <v>0</v>
      </c>
      <c r="X49" s="2">
        <v>0</v>
      </c>
      <c r="Z49" s="7">
        <f t="shared" si="12"/>
        <v>0</v>
      </c>
      <c r="AA49" s="2">
        <v>776</v>
      </c>
      <c r="AC49" s="7">
        <f t="shared" si="14"/>
        <v>73.904761904761898</v>
      </c>
    </row>
    <row r="50" spans="1:58" x14ac:dyDescent="0.25">
      <c r="A50" s="8" t="s">
        <v>52</v>
      </c>
      <c r="B50" s="2">
        <v>1</v>
      </c>
      <c r="C50" s="2">
        <v>11</v>
      </c>
      <c r="E50" s="7">
        <f t="shared" si="0"/>
        <v>1.0476190476190477</v>
      </c>
      <c r="F50" s="18">
        <v>12</v>
      </c>
      <c r="H50" s="7">
        <f t="shared" si="1"/>
        <v>1.1428571428571428</v>
      </c>
      <c r="I50" s="2">
        <v>1353</v>
      </c>
      <c r="K50" s="7">
        <f t="shared" si="8"/>
        <v>128.85714285714286</v>
      </c>
      <c r="L50" s="2">
        <v>153</v>
      </c>
      <c r="N50" s="7">
        <f t="shared" si="2"/>
        <v>14.571428571428571</v>
      </c>
      <c r="O50" s="2">
        <v>188</v>
      </c>
      <c r="Q50" s="7">
        <f t="shared" si="9"/>
        <v>17.904761904761905</v>
      </c>
      <c r="R50" s="2">
        <v>1655</v>
      </c>
      <c r="T50" s="7">
        <f t="shared" si="10"/>
        <v>157.61904761904762</v>
      </c>
      <c r="U50" s="2">
        <v>390</v>
      </c>
      <c r="W50" s="7">
        <f t="shared" si="11"/>
        <v>37.142857142857146</v>
      </c>
      <c r="X50" s="2">
        <v>18</v>
      </c>
      <c r="Z50" s="7">
        <f t="shared" si="12"/>
        <v>1.7142857142857142</v>
      </c>
      <c r="AA50" s="2">
        <v>315</v>
      </c>
      <c r="AC50" s="7">
        <f t="shared" si="14"/>
        <v>30</v>
      </c>
    </row>
    <row r="51" spans="1:58" x14ac:dyDescent="0.25">
      <c r="A51" s="8" t="s">
        <v>53</v>
      </c>
      <c r="B51" s="2">
        <v>1</v>
      </c>
      <c r="C51" s="2">
        <v>12</v>
      </c>
      <c r="E51" s="7">
        <f t="shared" si="0"/>
        <v>1.1428571428571428</v>
      </c>
      <c r="F51" s="18">
        <v>3</v>
      </c>
      <c r="H51" s="7">
        <f t="shared" si="1"/>
        <v>0.2857142857142857</v>
      </c>
      <c r="I51" s="2">
        <v>2991</v>
      </c>
      <c r="K51" s="7">
        <f t="shared" si="8"/>
        <v>284.85714285714283</v>
      </c>
      <c r="L51" s="2">
        <v>342</v>
      </c>
      <c r="N51" s="7">
        <f t="shared" si="2"/>
        <v>32.571428571428569</v>
      </c>
      <c r="O51" s="2">
        <v>123</v>
      </c>
      <c r="Q51" s="7">
        <f t="shared" si="9"/>
        <v>11.714285714285714</v>
      </c>
      <c r="R51" s="2">
        <v>292</v>
      </c>
      <c r="T51" s="7">
        <f t="shared" si="10"/>
        <v>27.80952380952381</v>
      </c>
      <c r="U51" s="2">
        <v>615</v>
      </c>
      <c r="W51" s="7">
        <f t="shared" si="11"/>
        <v>58.571428571428569</v>
      </c>
      <c r="X51" s="2">
        <v>12</v>
      </c>
      <c r="Z51" s="7">
        <f t="shared" si="12"/>
        <v>1.1428571428571428</v>
      </c>
      <c r="AA51" s="2">
        <v>507</v>
      </c>
      <c r="AC51" s="7">
        <f t="shared" si="14"/>
        <v>48.285714285714285</v>
      </c>
    </row>
    <row r="52" spans="1:58" x14ac:dyDescent="0.25">
      <c r="A52" s="8" t="s">
        <v>54</v>
      </c>
      <c r="B52" s="2">
        <v>1</v>
      </c>
      <c r="C52" s="2">
        <v>28</v>
      </c>
      <c r="E52" s="7">
        <f t="shared" si="0"/>
        <v>2.6666666666666665</v>
      </c>
      <c r="F52" s="18">
        <v>3</v>
      </c>
      <c r="H52" s="7">
        <f t="shared" si="1"/>
        <v>0.2857142857142857</v>
      </c>
      <c r="I52" s="2">
        <v>5019</v>
      </c>
      <c r="K52" s="7">
        <f t="shared" si="8"/>
        <v>478</v>
      </c>
      <c r="L52" s="2">
        <v>340</v>
      </c>
      <c r="N52" s="7">
        <f t="shared" si="2"/>
        <v>32.38095238095238</v>
      </c>
      <c r="O52" s="2">
        <v>150</v>
      </c>
      <c r="Q52" s="7">
        <f t="shared" si="9"/>
        <v>14.285714285714286</v>
      </c>
      <c r="R52" s="2">
        <v>1130</v>
      </c>
      <c r="T52" s="7">
        <f t="shared" si="10"/>
        <v>107.61904761904762</v>
      </c>
      <c r="U52" s="2">
        <v>714</v>
      </c>
      <c r="W52" s="7">
        <f t="shared" si="11"/>
        <v>68</v>
      </c>
      <c r="X52" s="2">
        <v>36</v>
      </c>
      <c r="Z52" s="7">
        <f t="shared" si="12"/>
        <v>3.4285714285714284</v>
      </c>
      <c r="AA52" s="2">
        <v>1141</v>
      </c>
      <c r="AC52" s="7">
        <f t="shared" si="14"/>
        <v>108.66666666666667</v>
      </c>
    </row>
    <row r="53" spans="1:58" x14ac:dyDescent="0.25">
      <c r="A53" s="8" t="s">
        <v>55</v>
      </c>
      <c r="B53" s="2">
        <v>1</v>
      </c>
      <c r="C53" s="2">
        <v>30</v>
      </c>
      <c r="E53" s="7">
        <f t="shared" si="0"/>
        <v>2.8571428571428572</v>
      </c>
      <c r="F53" s="18">
        <v>2</v>
      </c>
      <c r="H53" s="7">
        <f t="shared" si="1"/>
        <v>0.19047619047619047</v>
      </c>
      <c r="I53" s="2">
        <v>5043</v>
      </c>
      <c r="K53" s="7">
        <f t="shared" si="8"/>
        <v>480.28571428571428</v>
      </c>
      <c r="L53" s="2">
        <v>224</v>
      </c>
      <c r="N53" s="7">
        <f t="shared" si="2"/>
        <v>21.333333333333332</v>
      </c>
      <c r="O53" s="2">
        <v>89</v>
      </c>
      <c r="Q53" s="7">
        <f t="shared" si="9"/>
        <v>8.4761904761904763</v>
      </c>
      <c r="R53" s="2">
        <v>547</v>
      </c>
      <c r="T53" s="7">
        <f t="shared" si="10"/>
        <v>52.095238095238095</v>
      </c>
      <c r="U53" s="2">
        <v>496</v>
      </c>
      <c r="W53" s="7">
        <f t="shared" si="11"/>
        <v>47.238095238095241</v>
      </c>
      <c r="X53" s="2">
        <v>53</v>
      </c>
      <c r="Z53" s="7">
        <f t="shared" si="12"/>
        <v>5.0476190476190474</v>
      </c>
      <c r="AA53" s="2">
        <v>886</v>
      </c>
      <c r="AC53" s="7">
        <f t="shared" si="14"/>
        <v>84.38095238095238</v>
      </c>
    </row>
    <row r="54" spans="1:58" x14ac:dyDescent="0.25">
      <c r="A54" s="8" t="s">
        <v>56</v>
      </c>
      <c r="B54" s="2">
        <v>1</v>
      </c>
      <c r="C54" s="2">
        <v>10</v>
      </c>
      <c r="E54" s="7">
        <f t="shared" si="0"/>
        <v>0.95238095238095233</v>
      </c>
      <c r="F54" s="18">
        <v>4</v>
      </c>
      <c r="H54" s="7">
        <f t="shared" si="1"/>
        <v>0.38095238095238093</v>
      </c>
      <c r="I54" s="2">
        <v>2178</v>
      </c>
      <c r="K54" s="7">
        <f t="shared" si="8"/>
        <v>207.42857142857142</v>
      </c>
      <c r="L54" s="2">
        <v>184</v>
      </c>
      <c r="N54" s="7">
        <f t="shared" si="2"/>
        <v>17.523809523809526</v>
      </c>
      <c r="O54" s="2">
        <v>23</v>
      </c>
      <c r="Q54" s="7">
        <f t="shared" si="9"/>
        <v>2.1904761904761907</v>
      </c>
      <c r="R54" s="2">
        <v>164</v>
      </c>
      <c r="T54" s="7">
        <f t="shared" si="10"/>
        <v>15.619047619047619</v>
      </c>
      <c r="U54" s="2">
        <v>310</v>
      </c>
      <c r="W54" s="7">
        <f t="shared" si="11"/>
        <v>29.523809523809526</v>
      </c>
      <c r="X54" s="2">
        <v>5</v>
      </c>
      <c r="Z54" s="7">
        <f t="shared" si="12"/>
        <v>0.47619047619047616</v>
      </c>
      <c r="AA54" s="2">
        <v>384</v>
      </c>
      <c r="AC54" s="7">
        <f t="shared" si="14"/>
        <v>36.571428571428569</v>
      </c>
    </row>
    <row r="55" spans="1:58" x14ac:dyDescent="0.25">
      <c r="A55" s="8" t="s">
        <v>57</v>
      </c>
      <c r="B55" s="2">
        <v>1</v>
      </c>
      <c r="C55" s="2">
        <v>10</v>
      </c>
      <c r="E55" s="7">
        <f t="shared" si="0"/>
        <v>0.95238095238095233</v>
      </c>
      <c r="F55" s="18">
        <v>19</v>
      </c>
      <c r="H55" s="7">
        <f t="shared" si="1"/>
        <v>1.8095238095238095</v>
      </c>
      <c r="I55" s="2">
        <v>2385</v>
      </c>
      <c r="K55" s="7">
        <f t="shared" si="8"/>
        <v>227.14285714285714</v>
      </c>
      <c r="L55" s="2">
        <v>139</v>
      </c>
      <c r="N55" s="7">
        <f t="shared" si="2"/>
        <v>13.238095238095237</v>
      </c>
      <c r="O55" s="2">
        <v>45</v>
      </c>
      <c r="Q55" s="7">
        <f t="shared" si="9"/>
        <v>4.2857142857142856</v>
      </c>
      <c r="R55" s="2">
        <v>132</v>
      </c>
      <c r="T55" s="7">
        <f t="shared" si="10"/>
        <v>12.571428571428571</v>
      </c>
      <c r="U55" s="2">
        <v>175</v>
      </c>
      <c r="W55" s="7">
        <f t="shared" si="11"/>
        <v>16.666666666666668</v>
      </c>
      <c r="X55" s="2">
        <v>13</v>
      </c>
      <c r="Z55" s="7">
        <f t="shared" si="12"/>
        <v>1.2380952380952381</v>
      </c>
      <c r="AA55" s="2">
        <v>726</v>
      </c>
      <c r="AC55" s="7">
        <f t="shared" si="14"/>
        <v>69.142857142857139</v>
      </c>
    </row>
    <row r="56" spans="1:58" x14ac:dyDescent="0.25">
      <c r="A56" s="8" t="s">
        <v>58</v>
      </c>
      <c r="B56" s="2">
        <v>1</v>
      </c>
      <c r="C56" s="2">
        <v>36</v>
      </c>
      <c r="E56" s="7">
        <f t="shared" si="0"/>
        <v>3.4285714285714284</v>
      </c>
      <c r="F56" s="18">
        <v>5</v>
      </c>
      <c r="H56" s="7">
        <f t="shared" si="1"/>
        <v>0.47619047619047616</v>
      </c>
      <c r="I56" s="2">
        <v>2918</v>
      </c>
      <c r="K56" s="7">
        <f t="shared" si="8"/>
        <v>277.90476190476193</v>
      </c>
      <c r="L56" s="2">
        <v>324</v>
      </c>
      <c r="N56" s="7">
        <f t="shared" si="2"/>
        <v>30.857142857142858</v>
      </c>
      <c r="O56" s="2">
        <v>17</v>
      </c>
      <c r="Q56" s="7">
        <f t="shared" si="9"/>
        <v>1.6190476190476191</v>
      </c>
      <c r="R56" s="2">
        <v>152</v>
      </c>
      <c r="T56" s="7">
        <f t="shared" si="10"/>
        <v>14.476190476190476</v>
      </c>
      <c r="U56" s="2">
        <v>798</v>
      </c>
      <c r="W56" s="7">
        <f t="shared" si="11"/>
        <v>76</v>
      </c>
      <c r="X56" s="2">
        <v>28</v>
      </c>
      <c r="Z56" s="7">
        <f t="shared" si="12"/>
        <v>2.6666666666666665</v>
      </c>
      <c r="AA56" s="2">
        <v>502</v>
      </c>
      <c r="AC56" s="7">
        <f t="shared" si="14"/>
        <v>47.80952380952381</v>
      </c>
    </row>
    <row r="57" spans="1:58" x14ac:dyDescent="0.25">
      <c r="A57" s="8" t="s">
        <v>59</v>
      </c>
      <c r="B57" s="2">
        <v>1</v>
      </c>
      <c r="C57" s="2">
        <v>1</v>
      </c>
      <c r="E57" s="7">
        <f t="shared" si="0"/>
        <v>9.5238095238095233E-2</v>
      </c>
      <c r="F57" s="18">
        <v>1</v>
      </c>
      <c r="H57" s="7">
        <f t="shared" si="1"/>
        <v>9.5238095238095233E-2</v>
      </c>
      <c r="I57" s="2">
        <v>938</v>
      </c>
      <c r="K57" s="7">
        <f t="shared" si="8"/>
        <v>89.333333333333329</v>
      </c>
      <c r="L57" s="2">
        <v>52</v>
      </c>
      <c r="N57" s="7">
        <f t="shared" si="2"/>
        <v>4.9523809523809526</v>
      </c>
      <c r="O57" s="2">
        <v>208</v>
      </c>
      <c r="Q57" s="7">
        <f t="shared" si="9"/>
        <v>19.80952380952381</v>
      </c>
      <c r="R57" s="2">
        <v>402</v>
      </c>
      <c r="T57" s="7">
        <f t="shared" si="10"/>
        <v>38.285714285714285</v>
      </c>
      <c r="U57" s="2">
        <v>60</v>
      </c>
      <c r="W57" s="7">
        <f t="shared" si="11"/>
        <v>5.7142857142857144</v>
      </c>
      <c r="X57" s="2">
        <v>15</v>
      </c>
      <c r="Z57" s="7">
        <f t="shared" si="12"/>
        <v>1.4285714285714286</v>
      </c>
      <c r="AA57" s="2">
        <v>113</v>
      </c>
      <c r="AC57" s="7">
        <f t="shared" si="14"/>
        <v>10.761904761904763</v>
      </c>
    </row>
    <row r="58" spans="1:58" x14ac:dyDescent="0.25">
      <c r="A58" s="8" t="s">
        <v>60</v>
      </c>
      <c r="B58" s="2">
        <v>1</v>
      </c>
      <c r="C58" s="2">
        <v>15</v>
      </c>
      <c r="E58" s="7">
        <f t="shared" si="0"/>
        <v>1.4285714285714286</v>
      </c>
      <c r="F58" s="18">
        <v>12</v>
      </c>
      <c r="H58" s="7">
        <f t="shared" si="1"/>
        <v>1.1428571428571428</v>
      </c>
      <c r="I58" s="2">
        <v>2900</v>
      </c>
      <c r="K58" s="7">
        <f t="shared" si="8"/>
        <v>276.1904761904762</v>
      </c>
      <c r="L58" s="2">
        <v>268</v>
      </c>
      <c r="N58" s="7">
        <f t="shared" si="2"/>
        <v>25.523809523809526</v>
      </c>
      <c r="O58" s="2">
        <v>1</v>
      </c>
      <c r="Q58" s="7">
        <f t="shared" si="9"/>
        <v>9.5238095238095233E-2</v>
      </c>
      <c r="R58" s="2">
        <v>457</v>
      </c>
      <c r="T58" s="7">
        <f t="shared" si="10"/>
        <v>43.523809523809526</v>
      </c>
      <c r="U58" s="2">
        <v>429</v>
      </c>
      <c r="W58" s="7">
        <f t="shared" si="11"/>
        <v>40.857142857142854</v>
      </c>
      <c r="X58" s="2">
        <v>56</v>
      </c>
      <c r="Z58" s="7">
        <f t="shared" si="12"/>
        <v>5.333333333333333</v>
      </c>
      <c r="AA58" s="2">
        <v>787</v>
      </c>
      <c r="AC58" s="7">
        <f t="shared" si="14"/>
        <v>74.952380952380949</v>
      </c>
    </row>
    <row r="59" spans="1:58" x14ac:dyDescent="0.25">
      <c r="A59" s="8" t="s">
        <v>61</v>
      </c>
      <c r="B59" s="2">
        <v>1</v>
      </c>
      <c r="C59" s="2">
        <v>5</v>
      </c>
      <c r="E59" s="7">
        <f t="shared" si="0"/>
        <v>0.47619047619047616</v>
      </c>
      <c r="F59" s="18">
        <v>8</v>
      </c>
      <c r="H59" s="7">
        <f t="shared" si="1"/>
        <v>0.76190476190476186</v>
      </c>
      <c r="I59" s="21">
        <v>2928</v>
      </c>
      <c r="K59" s="7">
        <f t="shared" si="8"/>
        <v>278.85714285714283</v>
      </c>
      <c r="L59" s="2">
        <v>267</v>
      </c>
      <c r="N59" s="7">
        <f t="shared" si="2"/>
        <v>25.428571428571427</v>
      </c>
      <c r="O59" s="2">
        <v>10</v>
      </c>
      <c r="Q59" s="7">
        <f t="shared" si="9"/>
        <v>0.95238095238095233</v>
      </c>
      <c r="R59" s="2">
        <v>492</v>
      </c>
      <c r="T59" s="7">
        <f t="shared" si="10"/>
        <v>46.857142857142854</v>
      </c>
      <c r="U59" s="2">
        <v>378</v>
      </c>
      <c r="W59" s="7">
        <f t="shared" si="11"/>
        <v>36</v>
      </c>
      <c r="X59" s="2">
        <v>31</v>
      </c>
      <c r="Z59" s="7">
        <f t="shared" si="12"/>
        <v>2.9523809523809526</v>
      </c>
      <c r="AA59" s="2">
        <v>707</v>
      </c>
      <c r="AC59" s="7">
        <f t="shared" si="14"/>
        <v>67.333333333333329</v>
      </c>
    </row>
    <row r="60" spans="1:58" x14ac:dyDescent="0.25">
      <c r="A60" s="8" t="s">
        <v>62</v>
      </c>
      <c r="B60" s="2">
        <v>1</v>
      </c>
      <c r="C60" s="2">
        <v>12</v>
      </c>
      <c r="E60" s="7">
        <f t="shared" si="0"/>
        <v>1.1428571428571428</v>
      </c>
      <c r="F60" s="18">
        <v>10</v>
      </c>
      <c r="H60" s="7">
        <f t="shared" si="1"/>
        <v>0.95238095238095233</v>
      </c>
      <c r="I60" s="2">
        <v>3033</v>
      </c>
      <c r="K60" s="7">
        <f t="shared" si="8"/>
        <v>288.85714285714283</v>
      </c>
      <c r="L60" s="2">
        <v>275</v>
      </c>
      <c r="N60" s="7">
        <f t="shared" si="2"/>
        <v>26.19047619047619</v>
      </c>
      <c r="O60" s="2">
        <v>7</v>
      </c>
      <c r="Q60" s="7">
        <f t="shared" si="9"/>
        <v>0.66666666666666663</v>
      </c>
      <c r="R60" s="2">
        <v>414</v>
      </c>
      <c r="T60" s="7">
        <f t="shared" si="10"/>
        <v>39.428571428571431</v>
      </c>
      <c r="U60" s="2">
        <v>290</v>
      </c>
      <c r="W60" s="7">
        <f t="shared" si="11"/>
        <v>27.61904761904762</v>
      </c>
      <c r="X60" s="2">
        <v>53</v>
      </c>
      <c r="Z60" s="7">
        <f t="shared" si="12"/>
        <v>5.0476190476190474</v>
      </c>
      <c r="AA60" s="2">
        <v>641</v>
      </c>
      <c r="AC60" s="7">
        <f t="shared" si="14"/>
        <v>61.047619047619051</v>
      </c>
    </row>
    <row r="61" spans="1:58" x14ac:dyDescent="0.25">
      <c r="A61" s="8" t="s">
        <v>63</v>
      </c>
      <c r="B61" s="2">
        <v>1</v>
      </c>
      <c r="C61" s="2">
        <v>33</v>
      </c>
      <c r="E61" s="7">
        <f t="shared" si="0"/>
        <v>3.1428571428571428</v>
      </c>
      <c r="F61" s="18">
        <v>24</v>
      </c>
      <c r="H61" s="7">
        <f t="shared" si="1"/>
        <v>2.2857142857142856</v>
      </c>
      <c r="I61" s="2">
        <v>3150</v>
      </c>
      <c r="K61" s="7">
        <f t="shared" si="8"/>
        <v>300</v>
      </c>
      <c r="L61" s="2">
        <v>273</v>
      </c>
      <c r="N61" s="7">
        <f t="shared" si="2"/>
        <v>26</v>
      </c>
      <c r="O61" s="2">
        <v>95</v>
      </c>
      <c r="Q61" s="7">
        <f t="shared" si="9"/>
        <v>9.0476190476190474</v>
      </c>
      <c r="R61" s="2">
        <v>1356</v>
      </c>
      <c r="T61" s="7">
        <f t="shared" si="10"/>
        <v>129.14285714285714</v>
      </c>
      <c r="U61" s="2">
        <v>528</v>
      </c>
      <c r="W61" s="7">
        <f t="shared" si="11"/>
        <v>50.285714285714285</v>
      </c>
      <c r="X61" s="2">
        <v>18</v>
      </c>
      <c r="Z61" s="7">
        <f t="shared" si="12"/>
        <v>1.7142857142857142</v>
      </c>
      <c r="AA61" s="2">
        <v>840</v>
      </c>
      <c r="AC61" s="7">
        <f t="shared" si="14"/>
        <v>80</v>
      </c>
    </row>
    <row r="62" spans="1:58" x14ac:dyDescent="0.25">
      <c r="A62" s="8" t="s">
        <v>64</v>
      </c>
      <c r="B62" s="2">
        <v>1</v>
      </c>
      <c r="C62" s="2">
        <v>39</v>
      </c>
      <c r="E62" s="7">
        <f t="shared" si="0"/>
        <v>3.7142857142857144</v>
      </c>
      <c r="F62" s="18">
        <v>15</v>
      </c>
      <c r="H62" s="7">
        <f t="shared" si="1"/>
        <v>1.4285714285714286</v>
      </c>
      <c r="I62" s="2">
        <v>3492</v>
      </c>
      <c r="K62" s="7">
        <f t="shared" si="8"/>
        <v>332.57142857142856</v>
      </c>
      <c r="L62" s="2">
        <v>319</v>
      </c>
      <c r="N62" s="7">
        <f t="shared" si="2"/>
        <v>30.38095238095238</v>
      </c>
      <c r="O62" s="2">
        <v>79</v>
      </c>
      <c r="Q62" s="7">
        <f t="shared" si="9"/>
        <v>7.5238095238095237</v>
      </c>
      <c r="R62" s="2">
        <v>863</v>
      </c>
      <c r="T62" s="7">
        <f t="shared" si="10"/>
        <v>82.19047619047619</v>
      </c>
      <c r="U62" s="2">
        <v>385</v>
      </c>
      <c r="W62" s="7">
        <f t="shared" si="11"/>
        <v>36.666666666666664</v>
      </c>
      <c r="X62" s="2">
        <v>0</v>
      </c>
      <c r="Z62" s="7">
        <f t="shared" si="12"/>
        <v>0</v>
      </c>
      <c r="AA62" s="2">
        <v>1027</v>
      </c>
      <c r="AC62" s="7">
        <f t="shared" si="14"/>
        <v>97.80952380952381</v>
      </c>
    </row>
    <row r="63" spans="1:58" x14ac:dyDescent="0.25">
      <c r="A63" s="9" t="s">
        <v>65</v>
      </c>
      <c r="B63" s="2">
        <v>1</v>
      </c>
      <c r="C63" s="10">
        <v>9</v>
      </c>
      <c r="D63" s="11"/>
      <c r="E63" s="7">
        <f t="shared" si="0"/>
        <v>0.8571428571428571</v>
      </c>
      <c r="F63" s="19">
        <v>6</v>
      </c>
      <c r="G63" s="12"/>
      <c r="H63" s="7">
        <f t="shared" si="1"/>
        <v>0.5714285714285714</v>
      </c>
      <c r="I63" s="10">
        <v>967</v>
      </c>
      <c r="J63" s="11"/>
      <c r="K63" s="7">
        <f t="shared" si="8"/>
        <v>92.095238095238102</v>
      </c>
      <c r="L63" s="10">
        <v>97</v>
      </c>
      <c r="M63" s="10"/>
      <c r="N63" s="7">
        <f t="shared" si="2"/>
        <v>9.2380952380952372</v>
      </c>
      <c r="O63" s="10">
        <v>23</v>
      </c>
      <c r="P63" s="10"/>
      <c r="Q63" s="7">
        <f t="shared" si="9"/>
        <v>2.1904761904761907</v>
      </c>
      <c r="R63" s="10">
        <v>157</v>
      </c>
      <c r="S63" s="10"/>
      <c r="T63" s="7">
        <f t="shared" si="10"/>
        <v>14.952380952380953</v>
      </c>
      <c r="U63" s="10">
        <v>176</v>
      </c>
      <c r="V63" s="10"/>
      <c r="W63" s="7">
        <f t="shared" si="11"/>
        <v>16.761904761904763</v>
      </c>
      <c r="X63" s="10">
        <v>22</v>
      </c>
      <c r="Y63" s="10"/>
      <c r="Z63" s="7">
        <f t="shared" si="12"/>
        <v>2.0952380952380953</v>
      </c>
      <c r="AA63" s="2">
        <v>292</v>
      </c>
      <c r="AC63" s="7">
        <f t="shared" si="14"/>
        <v>27.80952380952381</v>
      </c>
    </row>
    <row r="64" spans="1:58" x14ac:dyDescent="0.25">
      <c r="A64" s="29" t="s">
        <v>66</v>
      </c>
      <c r="B64" s="2">
        <f>B63+B9+B10+B11+B12+B13+B14+B15+B16++B17+B18+B19+B20+B21+B22+B23+B24+B25+B26+B27+B28+B29+B30+B31+B32+B33+B34+B35+B36+B37+B38+B39+B40+B41+B42+B43+B44+B45+B46+B47+B48+B49+B50+B51+B53+B52+B54+B55+B56+B57+B58+B59+B60+B62+B61+B63</f>
        <v>56</v>
      </c>
      <c r="C64" s="2">
        <f>SUM(C8:C63)</f>
        <v>1175</v>
      </c>
      <c r="E64" s="7">
        <f t="shared" si="0"/>
        <v>1.9982993197278911</v>
      </c>
      <c r="F64" s="18">
        <f>SUM(F8:F63)</f>
        <v>469</v>
      </c>
      <c r="H64" s="7">
        <f t="shared" si="1"/>
        <v>0.79761904761904767</v>
      </c>
      <c r="I64" s="2">
        <f>SUM(I8:I63)</f>
        <v>195940</v>
      </c>
      <c r="K64" s="7">
        <f t="shared" si="8"/>
        <v>333.23129251700681</v>
      </c>
      <c r="L64" s="2">
        <f>SUM(L8:L63)</f>
        <v>24760</v>
      </c>
      <c r="N64" s="7">
        <f t="shared" si="2"/>
        <v>42.10884353741497</v>
      </c>
      <c r="O64" s="2">
        <f>SUM(O8:O63)</f>
        <v>3720</v>
      </c>
      <c r="Q64" s="7">
        <f t="shared" si="9"/>
        <v>6.3265306122448983</v>
      </c>
      <c r="R64" s="2">
        <f>SUM(R8:R63)</f>
        <v>50129</v>
      </c>
      <c r="T64" s="7">
        <f t="shared" si="10"/>
        <v>85.253401360544217</v>
      </c>
      <c r="U64" s="30">
        <f>SUM(U8:U63)</f>
        <v>20518</v>
      </c>
      <c r="V64" s="31"/>
      <c r="W64" s="7">
        <f t="shared" si="11"/>
        <v>34.894557823129254</v>
      </c>
      <c r="X64" s="2">
        <f>SUM(X8:X63)</f>
        <v>1259</v>
      </c>
      <c r="Z64" s="7">
        <f t="shared" si="12"/>
        <v>2.1411564625850339</v>
      </c>
      <c r="AA64" s="2">
        <f>SUM(AA8:AA63)</f>
        <v>62899</v>
      </c>
      <c r="AC64" s="7">
        <f t="shared" si="14"/>
        <v>106.97108843537416</v>
      </c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</row>
    <row r="65" spans="2:27" s="13" customFormat="1" x14ac:dyDescent="0.25">
      <c r="B65" s="14"/>
      <c r="C65" s="14"/>
      <c r="E65" s="15"/>
      <c r="F65" s="20"/>
      <c r="G65" s="15"/>
      <c r="H65" s="15"/>
      <c r="I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2:27" s="13" customFormat="1" x14ac:dyDescent="0.25">
      <c r="B66" s="14"/>
      <c r="C66" s="14"/>
      <c r="E66" s="15"/>
      <c r="F66" s="20"/>
      <c r="G66" s="15"/>
      <c r="H66" s="15"/>
      <c r="I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2:27" s="13" customFormat="1" x14ac:dyDescent="0.25">
      <c r="B67" s="14"/>
      <c r="C67" s="14"/>
      <c r="E67" s="15"/>
      <c r="F67" s="20"/>
      <c r="G67" s="15"/>
      <c r="H67" s="15"/>
      <c r="I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2:27" s="13" customFormat="1" x14ac:dyDescent="0.25">
      <c r="B68" s="14"/>
      <c r="C68" s="14"/>
      <c r="E68" s="15"/>
      <c r="F68" s="20"/>
      <c r="G68" s="15"/>
      <c r="H68" s="15"/>
      <c r="I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2:27" s="13" customFormat="1" x14ac:dyDescent="0.25">
      <c r="B69" s="14"/>
      <c r="C69" s="14"/>
      <c r="E69" s="15"/>
      <c r="F69" s="20"/>
      <c r="G69" s="15"/>
      <c r="H69" s="15"/>
      <c r="I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2:27" s="13" customFormat="1" x14ac:dyDescent="0.25">
      <c r="B70" s="14"/>
      <c r="C70" s="14"/>
      <c r="E70" s="15"/>
      <c r="F70" s="20"/>
      <c r="G70" s="15"/>
      <c r="H70" s="15"/>
      <c r="I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2:27" s="13" customFormat="1" x14ac:dyDescent="0.25">
      <c r="B71" s="14"/>
      <c r="C71" s="14"/>
      <c r="E71" s="15"/>
      <c r="F71" s="20"/>
      <c r="G71" s="15"/>
      <c r="H71" s="15"/>
      <c r="I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2:27" s="13" customFormat="1" x14ac:dyDescent="0.25">
      <c r="B72" s="14"/>
      <c r="C72" s="14"/>
      <c r="E72" s="15"/>
      <c r="F72" s="20"/>
      <c r="G72" s="15"/>
      <c r="H72" s="15"/>
      <c r="I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2:27" s="13" customFormat="1" x14ac:dyDescent="0.25">
      <c r="B73" s="14"/>
      <c r="C73" s="14"/>
      <c r="E73" s="15"/>
      <c r="F73" s="20"/>
      <c r="G73" s="15"/>
      <c r="H73" s="15"/>
      <c r="I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2:27" s="13" customFormat="1" x14ac:dyDescent="0.25">
      <c r="B74" s="14"/>
      <c r="C74" s="14"/>
      <c r="E74" s="15"/>
      <c r="F74" s="20"/>
      <c r="G74" s="15"/>
      <c r="H74" s="15"/>
      <c r="I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2:27" s="13" customFormat="1" x14ac:dyDescent="0.25">
      <c r="B75" s="14"/>
      <c r="C75" s="14"/>
      <c r="E75" s="15"/>
      <c r="F75" s="20"/>
      <c r="G75" s="15"/>
      <c r="H75" s="15"/>
      <c r="I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2:27" s="13" customFormat="1" x14ac:dyDescent="0.25">
      <c r="B76" s="14"/>
      <c r="C76" s="14"/>
      <c r="E76" s="15"/>
      <c r="F76" s="20"/>
      <c r="G76" s="15"/>
      <c r="H76" s="15"/>
      <c r="I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2:27" s="13" customFormat="1" x14ac:dyDescent="0.25">
      <c r="B77" s="14"/>
      <c r="C77" s="14"/>
      <c r="E77" s="15"/>
      <c r="F77" s="20"/>
      <c r="G77" s="15"/>
      <c r="H77" s="15"/>
      <c r="I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2:27" s="13" customFormat="1" x14ac:dyDescent="0.25">
      <c r="B78" s="14"/>
      <c r="C78" s="14"/>
      <c r="E78" s="15"/>
      <c r="F78" s="20"/>
      <c r="G78" s="15"/>
      <c r="H78" s="15"/>
      <c r="I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2:27" s="13" customFormat="1" x14ac:dyDescent="0.25">
      <c r="B79" s="14"/>
      <c r="C79" s="14"/>
      <c r="E79" s="15"/>
      <c r="F79" s="20"/>
      <c r="G79" s="15"/>
      <c r="H79" s="15"/>
      <c r="I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2:27" s="13" customFormat="1" x14ac:dyDescent="0.25">
      <c r="B80" s="14"/>
      <c r="C80" s="14"/>
      <c r="E80" s="15"/>
      <c r="F80" s="20"/>
      <c r="G80" s="15"/>
      <c r="H80" s="15"/>
      <c r="I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2:27" s="13" customFormat="1" x14ac:dyDescent="0.25">
      <c r="B81" s="14"/>
      <c r="C81" s="14"/>
      <c r="E81" s="15"/>
      <c r="F81" s="20"/>
      <c r="G81" s="15"/>
      <c r="H81" s="15"/>
      <c r="I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2:27" s="13" customFormat="1" x14ac:dyDescent="0.25">
      <c r="B82" s="14"/>
      <c r="C82" s="14"/>
      <c r="E82" s="15"/>
      <c r="F82" s="20"/>
      <c r="G82" s="15"/>
      <c r="H82" s="15"/>
      <c r="I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2:27" s="13" customFormat="1" x14ac:dyDescent="0.25">
      <c r="B83" s="14"/>
      <c r="C83" s="14"/>
      <c r="E83" s="15"/>
      <c r="F83" s="20"/>
      <c r="G83" s="15"/>
      <c r="H83" s="15"/>
      <c r="I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2:27" s="13" customFormat="1" x14ac:dyDescent="0.25">
      <c r="B84" s="14"/>
      <c r="C84" s="14"/>
      <c r="E84" s="15"/>
      <c r="F84" s="20"/>
      <c r="G84" s="15"/>
      <c r="H84" s="15"/>
      <c r="I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2:27" s="13" customFormat="1" x14ac:dyDescent="0.25">
      <c r="B85" s="14"/>
      <c r="C85" s="14"/>
      <c r="E85" s="15"/>
      <c r="F85" s="20"/>
      <c r="G85" s="15"/>
      <c r="H85" s="15"/>
      <c r="I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2:27" s="13" customFormat="1" x14ac:dyDescent="0.25">
      <c r="B86" s="14"/>
      <c r="C86" s="14"/>
      <c r="E86" s="15"/>
      <c r="F86" s="20"/>
      <c r="G86" s="15"/>
      <c r="H86" s="15"/>
      <c r="I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2:27" s="13" customFormat="1" x14ac:dyDescent="0.25">
      <c r="B87" s="14"/>
      <c r="C87" s="14"/>
      <c r="E87" s="15"/>
      <c r="F87" s="20"/>
      <c r="G87" s="15"/>
      <c r="H87" s="15"/>
      <c r="I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2:27" s="13" customFormat="1" x14ac:dyDescent="0.25">
      <c r="B88" s="14"/>
      <c r="C88" s="14"/>
      <c r="E88" s="15"/>
      <c r="F88" s="20"/>
      <c r="G88" s="15"/>
      <c r="H88" s="15"/>
      <c r="I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2:27" s="13" customFormat="1" x14ac:dyDescent="0.25">
      <c r="B89" s="14"/>
      <c r="C89" s="14"/>
      <c r="E89" s="15"/>
      <c r="F89" s="20"/>
      <c r="G89" s="15"/>
      <c r="H89" s="15"/>
      <c r="I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2:27" s="13" customFormat="1" x14ac:dyDescent="0.25">
      <c r="B90" s="14"/>
      <c r="C90" s="14"/>
      <c r="E90" s="15"/>
      <c r="F90" s="20"/>
      <c r="G90" s="15"/>
      <c r="H90" s="15"/>
      <c r="I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2:27" s="13" customFormat="1" x14ac:dyDescent="0.25">
      <c r="B91" s="14"/>
      <c r="C91" s="14"/>
      <c r="E91" s="15"/>
      <c r="F91" s="20"/>
      <c r="G91" s="15"/>
      <c r="H91" s="15"/>
      <c r="I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2:27" s="13" customFormat="1" x14ac:dyDescent="0.25">
      <c r="B92" s="14"/>
      <c r="C92" s="14"/>
      <c r="E92" s="15"/>
      <c r="F92" s="20"/>
      <c r="G92" s="15"/>
      <c r="H92" s="15"/>
      <c r="I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2:27" s="13" customFormat="1" x14ac:dyDescent="0.25">
      <c r="B93" s="14"/>
      <c r="C93" s="14"/>
      <c r="E93" s="15"/>
      <c r="F93" s="20"/>
      <c r="G93" s="15"/>
      <c r="H93" s="15"/>
      <c r="I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2:27" s="13" customFormat="1" x14ac:dyDescent="0.25">
      <c r="B94" s="14"/>
      <c r="C94" s="14"/>
      <c r="E94" s="15"/>
      <c r="F94" s="20"/>
      <c r="G94" s="15"/>
      <c r="H94" s="15"/>
      <c r="I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2:27" s="13" customFormat="1" x14ac:dyDescent="0.25">
      <c r="B95" s="14"/>
      <c r="C95" s="14"/>
      <c r="E95" s="15"/>
      <c r="F95" s="20"/>
      <c r="G95" s="15"/>
      <c r="H95" s="15"/>
      <c r="I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2:27" s="13" customFormat="1" x14ac:dyDescent="0.25">
      <c r="B96" s="14"/>
      <c r="C96" s="14"/>
      <c r="E96" s="15"/>
      <c r="F96" s="20"/>
      <c r="G96" s="15"/>
      <c r="H96" s="15"/>
      <c r="I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2:27" s="13" customFormat="1" x14ac:dyDescent="0.25">
      <c r="B97" s="14"/>
      <c r="C97" s="14"/>
      <c r="E97" s="15"/>
      <c r="F97" s="20"/>
      <c r="G97" s="15"/>
      <c r="H97" s="15"/>
      <c r="I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2:27" s="13" customFormat="1" x14ac:dyDescent="0.25">
      <c r="B98" s="14"/>
      <c r="C98" s="14"/>
      <c r="E98" s="15"/>
      <c r="F98" s="20"/>
      <c r="G98" s="15"/>
      <c r="H98" s="15"/>
      <c r="I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2:27" s="13" customFormat="1" x14ac:dyDescent="0.25">
      <c r="B99" s="14"/>
      <c r="C99" s="14"/>
      <c r="E99" s="15"/>
      <c r="F99" s="20"/>
      <c r="G99" s="15"/>
      <c r="H99" s="15"/>
      <c r="I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2:27" s="13" customFormat="1" x14ac:dyDescent="0.25">
      <c r="B100" s="14"/>
      <c r="C100" s="14"/>
      <c r="E100" s="15"/>
      <c r="F100" s="20"/>
      <c r="G100" s="15"/>
      <c r="H100" s="15"/>
      <c r="I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2:27" s="13" customFormat="1" x14ac:dyDescent="0.25">
      <c r="B101" s="14"/>
      <c r="C101" s="14"/>
      <c r="E101" s="15"/>
      <c r="F101" s="20"/>
      <c r="G101" s="15"/>
      <c r="H101" s="15"/>
      <c r="I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2:27" s="13" customFormat="1" x14ac:dyDescent="0.25">
      <c r="B102" s="14"/>
      <c r="C102" s="14"/>
      <c r="E102" s="15"/>
      <c r="F102" s="20"/>
      <c r="G102" s="15"/>
      <c r="H102" s="15"/>
      <c r="I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2:27" s="13" customFormat="1" x14ac:dyDescent="0.25">
      <c r="B103" s="14"/>
      <c r="C103" s="14"/>
      <c r="E103" s="15"/>
      <c r="F103" s="20"/>
      <c r="G103" s="15"/>
      <c r="H103" s="15"/>
      <c r="I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2:27" s="13" customFormat="1" x14ac:dyDescent="0.25">
      <c r="B104" s="14"/>
      <c r="C104" s="14"/>
      <c r="E104" s="15"/>
      <c r="F104" s="20"/>
      <c r="G104" s="15"/>
      <c r="H104" s="15"/>
      <c r="I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2:27" s="13" customFormat="1" x14ac:dyDescent="0.25">
      <c r="B105" s="14"/>
      <c r="C105" s="14"/>
      <c r="E105" s="15"/>
      <c r="F105" s="20"/>
      <c r="G105" s="15"/>
      <c r="H105" s="15"/>
      <c r="I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2:27" s="13" customFormat="1" x14ac:dyDescent="0.25">
      <c r="B106" s="14"/>
      <c r="C106" s="14"/>
      <c r="E106" s="15"/>
      <c r="F106" s="20"/>
      <c r="G106" s="15"/>
      <c r="H106" s="15"/>
      <c r="I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2:27" s="13" customFormat="1" x14ac:dyDescent="0.25">
      <c r="B107" s="14"/>
      <c r="C107" s="14"/>
      <c r="E107" s="15"/>
      <c r="F107" s="20"/>
      <c r="G107" s="15"/>
      <c r="H107" s="15"/>
      <c r="I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2:27" s="13" customFormat="1" x14ac:dyDescent="0.25">
      <c r="B108" s="14"/>
      <c r="C108" s="14"/>
      <c r="E108" s="15"/>
      <c r="F108" s="20"/>
      <c r="G108" s="15"/>
      <c r="H108" s="15"/>
      <c r="I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2:27" s="13" customFormat="1" x14ac:dyDescent="0.25">
      <c r="B109" s="14"/>
      <c r="C109" s="14"/>
      <c r="E109" s="15"/>
      <c r="F109" s="20"/>
      <c r="G109" s="15"/>
      <c r="H109" s="15"/>
      <c r="I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2:27" s="13" customFormat="1" x14ac:dyDescent="0.25">
      <c r="B110" s="14"/>
      <c r="C110" s="14"/>
      <c r="E110" s="15"/>
      <c r="F110" s="20"/>
      <c r="G110" s="15"/>
      <c r="H110" s="15"/>
      <c r="I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2:27" s="13" customFormat="1" x14ac:dyDescent="0.25">
      <c r="B111" s="14"/>
      <c r="C111" s="14"/>
      <c r="E111" s="15"/>
      <c r="F111" s="20"/>
      <c r="G111" s="15"/>
      <c r="H111" s="15"/>
      <c r="I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2:27" s="13" customFormat="1" x14ac:dyDescent="0.25">
      <c r="B112" s="14"/>
      <c r="C112" s="14"/>
      <c r="E112" s="15"/>
      <c r="F112" s="20"/>
      <c r="G112" s="15"/>
      <c r="H112" s="15"/>
      <c r="I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2:27" s="13" customFormat="1" x14ac:dyDescent="0.25">
      <c r="B113" s="14"/>
      <c r="C113" s="14"/>
      <c r="E113" s="15"/>
      <c r="F113" s="20"/>
      <c r="G113" s="15"/>
      <c r="H113" s="15"/>
      <c r="I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2:27" s="13" customFormat="1" x14ac:dyDescent="0.25">
      <c r="B114" s="14"/>
      <c r="C114" s="14"/>
      <c r="E114" s="15"/>
      <c r="F114" s="20"/>
      <c r="G114" s="15"/>
      <c r="H114" s="15"/>
      <c r="I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2:27" s="13" customFormat="1" x14ac:dyDescent="0.25">
      <c r="B115" s="14"/>
      <c r="C115" s="14"/>
      <c r="E115" s="15"/>
      <c r="F115" s="20"/>
      <c r="G115" s="15"/>
      <c r="H115" s="15"/>
      <c r="I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2:27" s="13" customFormat="1" x14ac:dyDescent="0.25">
      <c r="B116" s="14"/>
      <c r="C116" s="14"/>
      <c r="E116" s="15"/>
      <c r="F116" s="20"/>
      <c r="G116" s="15"/>
      <c r="H116" s="15"/>
      <c r="I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2:27" s="13" customFormat="1" x14ac:dyDescent="0.25">
      <c r="B117" s="14"/>
      <c r="C117" s="14"/>
      <c r="E117" s="15"/>
      <c r="F117" s="20"/>
      <c r="G117" s="15"/>
      <c r="H117" s="15"/>
      <c r="I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2:27" s="13" customFormat="1" x14ac:dyDescent="0.25">
      <c r="B118" s="14"/>
      <c r="C118" s="14"/>
      <c r="E118" s="15"/>
      <c r="F118" s="20"/>
      <c r="G118" s="15"/>
      <c r="H118" s="15"/>
      <c r="I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2:27" s="13" customFormat="1" x14ac:dyDescent="0.25">
      <c r="B119" s="14"/>
      <c r="C119" s="14"/>
      <c r="E119" s="15"/>
      <c r="F119" s="20"/>
      <c r="G119" s="15"/>
      <c r="H119" s="15"/>
      <c r="I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2:27" s="13" customFormat="1" x14ac:dyDescent="0.25">
      <c r="B120" s="14"/>
      <c r="C120" s="14"/>
      <c r="E120" s="15"/>
      <c r="F120" s="20"/>
      <c r="G120" s="15"/>
      <c r="H120" s="15"/>
      <c r="I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2:27" s="13" customFormat="1" x14ac:dyDescent="0.25">
      <c r="B121" s="14"/>
      <c r="C121" s="14"/>
      <c r="E121" s="15"/>
      <c r="F121" s="20"/>
      <c r="G121" s="15"/>
      <c r="H121" s="15"/>
      <c r="I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2:27" s="13" customFormat="1" x14ac:dyDescent="0.25">
      <c r="B122" s="14"/>
      <c r="C122" s="14"/>
      <c r="E122" s="15"/>
      <c r="F122" s="20"/>
      <c r="G122" s="15"/>
      <c r="H122" s="15"/>
      <c r="I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2:27" s="13" customFormat="1" x14ac:dyDescent="0.25">
      <c r="B123" s="14"/>
      <c r="C123" s="14"/>
      <c r="E123" s="15"/>
      <c r="F123" s="20"/>
      <c r="G123" s="15"/>
      <c r="H123" s="15"/>
      <c r="I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2:27" s="13" customFormat="1" x14ac:dyDescent="0.25">
      <c r="B124" s="14"/>
      <c r="C124" s="14"/>
      <c r="E124" s="15"/>
      <c r="F124" s="20"/>
      <c r="G124" s="15"/>
      <c r="H124" s="15"/>
      <c r="I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2:27" s="13" customFormat="1" x14ac:dyDescent="0.25">
      <c r="B125" s="14"/>
      <c r="C125" s="14"/>
      <c r="E125" s="15"/>
      <c r="F125" s="20"/>
      <c r="G125" s="15"/>
      <c r="H125" s="15"/>
      <c r="I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2:27" s="13" customFormat="1" x14ac:dyDescent="0.25">
      <c r="B126" s="14"/>
      <c r="C126" s="14"/>
      <c r="E126" s="15"/>
      <c r="F126" s="20"/>
      <c r="G126" s="15"/>
      <c r="H126" s="15"/>
      <c r="I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2:27" s="13" customFormat="1" x14ac:dyDescent="0.25">
      <c r="B127" s="14"/>
      <c r="C127" s="14"/>
      <c r="E127" s="15"/>
      <c r="F127" s="20"/>
      <c r="G127" s="15"/>
      <c r="H127" s="15"/>
      <c r="I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2:27" s="13" customFormat="1" x14ac:dyDescent="0.25">
      <c r="B128" s="14"/>
      <c r="C128" s="14"/>
      <c r="E128" s="15"/>
      <c r="F128" s="20"/>
      <c r="G128" s="15"/>
      <c r="H128" s="15"/>
      <c r="I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2:27" s="13" customFormat="1" x14ac:dyDescent="0.25">
      <c r="B129" s="14"/>
      <c r="C129" s="14"/>
      <c r="E129" s="15"/>
      <c r="F129" s="20"/>
      <c r="G129" s="15"/>
      <c r="H129" s="15"/>
      <c r="I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2:27" s="13" customFormat="1" x14ac:dyDescent="0.25">
      <c r="B130" s="14"/>
      <c r="C130" s="14"/>
      <c r="E130" s="15"/>
      <c r="F130" s="20"/>
      <c r="G130" s="15"/>
      <c r="H130" s="15"/>
      <c r="I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2:27" s="13" customFormat="1" x14ac:dyDescent="0.25">
      <c r="B131" s="14"/>
      <c r="C131" s="14"/>
      <c r="E131" s="15"/>
      <c r="F131" s="20"/>
      <c r="G131" s="15"/>
      <c r="H131" s="15"/>
      <c r="I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2:27" s="13" customFormat="1" x14ac:dyDescent="0.25">
      <c r="B132" s="14"/>
      <c r="C132" s="14"/>
      <c r="E132" s="15"/>
      <c r="F132" s="20"/>
      <c r="G132" s="15"/>
      <c r="H132" s="15"/>
      <c r="I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2:27" s="13" customFormat="1" x14ac:dyDescent="0.25">
      <c r="B133" s="14"/>
      <c r="C133" s="14"/>
      <c r="E133" s="15"/>
      <c r="F133" s="20"/>
      <c r="G133" s="15"/>
      <c r="H133" s="15"/>
      <c r="I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2:27" s="13" customFormat="1" x14ac:dyDescent="0.25">
      <c r="B134" s="14"/>
      <c r="C134" s="14"/>
      <c r="E134" s="15"/>
      <c r="F134" s="20"/>
      <c r="G134" s="15"/>
      <c r="H134" s="15"/>
      <c r="I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2:27" s="13" customFormat="1" x14ac:dyDescent="0.25">
      <c r="B135" s="14"/>
      <c r="C135" s="14"/>
      <c r="E135" s="15"/>
      <c r="F135" s="20"/>
      <c r="G135" s="15"/>
      <c r="H135" s="15"/>
      <c r="I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2:27" s="13" customFormat="1" x14ac:dyDescent="0.25">
      <c r="B136" s="14"/>
      <c r="C136" s="14"/>
      <c r="E136" s="15"/>
      <c r="F136" s="20"/>
      <c r="G136" s="15"/>
      <c r="H136" s="15"/>
      <c r="I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2:27" s="13" customFormat="1" x14ac:dyDescent="0.25">
      <c r="B137" s="14"/>
      <c r="C137" s="14"/>
      <c r="E137" s="15"/>
      <c r="F137" s="20"/>
      <c r="G137" s="15"/>
      <c r="H137" s="15"/>
      <c r="I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2:27" s="13" customFormat="1" x14ac:dyDescent="0.25">
      <c r="B138" s="14"/>
      <c r="C138" s="14"/>
      <c r="E138" s="15"/>
      <c r="F138" s="20"/>
      <c r="G138" s="15"/>
      <c r="H138" s="15"/>
      <c r="I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2:27" s="13" customFormat="1" x14ac:dyDescent="0.25">
      <c r="B139" s="14"/>
      <c r="C139" s="14"/>
      <c r="E139" s="15"/>
      <c r="F139" s="20"/>
      <c r="G139" s="15"/>
      <c r="H139" s="15"/>
      <c r="I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2:27" s="13" customFormat="1" x14ac:dyDescent="0.25">
      <c r="B140" s="14"/>
      <c r="C140" s="14"/>
      <c r="E140" s="15"/>
      <c r="F140" s="20"/>
      <c r="G140" s="15"/>
      <c r="H140" s="15"/>
      <c r="I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2:27" s="13" customFormat="1" x14ac:dyDescent="0.25">
      <c r="B141" s="14"/>
      <c r="C141" s="14"/>
      <c r="E141" s="15"/>
      <c r="F141" s="20"/>
      <c r="G141" s="15"/>
      <c r="H141" s="15"/>
      <c r="I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2:27" s="13" customFormat="1" x14ac:dyDescent="0.25">
      <c r="B142" s="14"/>
      <c r="C142" s="14"/>
      <c r="E142" s="15"/>
      <c r="F142" s="20"/>
      <c r="G142" s="15"/>
      <c r="H142" s="15"/>
      <c r="I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2:27" s="13" customFormat="1" x14ac:dyDescent="0.25">
      <c r="B143" s="14"/>
      <c r="C143" s="14"/>
      <c r="E143" s="15"/>
      <c r="F143" s="20"/>
      <c r="G143" s="15"/>
      <c r="H143" s="15"/>
      <c r="I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2:27" s="13" customFormat="1" x14ac:dyDescent="0.25">
      <c r="B144" s="14"/>
      <c r="C144" s="14"/>
      <c r="E144" s="15"/>
      <c r="F144" s="20"/>
      <c r="G144" s="15"/>
      <c r="H144" s="15"/>
      <c r="I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2:27" s="13" customFormat="1" x14ac:dyDescent="0.25">
      <c r="B145" s="14"/>
      <c r="C145" s="14"/>
      <c r="E145" s="15"/>
      <c r="F145" s="20"/>
      <c r="G145" s="15"/>
      <c r="H145" s="15"/>
      <c r="I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2:27" s="13" customFormat="1" x14ac:dyDescent="0.25">
      <c r="B146" s="14"/>
      <c r="C146" s="14"/>
      <c r="E146" s="15"/>
      <c r="F146" s="20"/>
      <c r="G146" s="15"/>
      <c r="H146" s="15"/>
      <c r="I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2:27" s="13" customFormat="1" x14ac:dyDescent="0.25">
      <c r="B147" s="14"/>
      <c r="C147" s="14"/>
      <c r="E147" s="15"/>
      <c r="F147" s="20"/>
      <c r="G147" s="15"/>
      <c r="H147" s="15"/>
      <c r="I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2:27" s="13" customFormat="1" x14ac:dyDescent="0.25">
      <c r="B148" s="14"/>
      <c r="C148" s="14"/>
      <c r="E148" s="15"/>
      <c r="F148" s="20"/>
      <c r="G148" s="15"/>
      <c r="H148" s="15"/>
      <c r="I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2:27" s="13" customFormat="1" x14ac:dyDescent="0.25">
      <c r="B149" s="14"/>
      <c r="C149" s="14"/>
      <c r="E149" s="15"/>
      <c r="F149" s="20"/>
      <c r="G149" s="15"/>
      <c r="H149" s="15"/>
      <c r="I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2:27" s="13" customFormat="1" x14ac:dyDescent="0.25">
      <c r="B150" s="14"/>
      <c r="C150" s="14"/>
      <c r="E150" s="15"/>
      <c r="F150" s="20"/>
      <c r="G150" s="15"/>
      <c r="H150" s="15"/>
      <c r="I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2:27" s="13" customFormat="1" x14ac:dyDescent="0.25">
      <c r="B151" s="14"/>
      <c r="C151" s="14"/>
      <c r="E151" s="15"/>
      <c r="F151" s="20"/>
      <c r="G151" s="15"/>
      <c r="H151" s="15"/>
      <c r="I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2:27" s="13" customFormat="1" x14ac:dyDescent="0.25">
      <c r="B152" s="14"/>
      <c r="C152" s="14"/>
      <c r="E152" s="15"/>
      <c r="F152" s="20"/>
      <c r="G152" s="15"/>
      <c r="H152" s="15"/>
      <c r="I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2:27" s="13" customFormat="1" x14ac:dyDescent="0.25">
      <c r="B153" s="14"/>
      <c r="C153" s="14"/>
      <c r="E153" s="15"/>
      <c r="F153" s="20"/>
      <c r="G153" s="15"/>
      <c r="H153" s="15"/>
      <c r="I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2:27" s="13" customFormat="1" x14ac:dyDescent="0.25">
      <c r="B154" s="14"/>
      <c r="C154" s="14"/>
      <c r="E154" s="15"/>
      <c r="F154" s="20"/>
      <c r="G154" s="15"/>
      <c r="H154" s="15"/>
      <c r="I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2:27" s="13" customFormat="1" x14ac:dyDescent="0.25">
      <c r="B155" s="14"/>
      <c r="C155" s="14"/>
      <c r="E155" s="15"/>
      <c r="F155" s="20"/>
      <c r="G155" s="15"/>
      <c r="H155" s="15"/>
      <c r="I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2:27" s="13" customFormat="1" x14ac:dyDescent="0.25">
      <c r="B156" s="14"/>
      <c r="C156" s="14"/>
      <c r="E156" s="15"/>
      <c r="F156" s="20"/>
      <c r="G156" s="15"/>
      <c r="H156" s="15"/>
      <c r="I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2:27" s="13" customFormat="1" x14ac:dyDescent="0.25">
      <c r="B157" s="14"/>
      <c r="C157" s="14"/>
      <c r="E157" s="15"/>
      <c r="F157" s="20"/>
      <c r="G157" s="15"/>
      <c r="H157" s="15"/>
      <c r="I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2:27" s="13" customFormat="1" x14ac:dyDescent="0.25">
      <c r="B158" s="14"/>
      <c r="C158" s="14"/>
      <c r="E158" s="15"/>
      <c r="F158" s="20"/>
      <c r="G158" s="15"/>
      <c r="H158" s="15"/>
      <c r="I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2:27" s="13" customFormat="1" x14ac:dyDescent="0.25">
      <c r="B159" s="14"/>
      <c r="C159" s="14"/>
      <c r="E159" s="15"/>
      <c r="F159" s="20"/>
      <c r="G159" s="15"/>
      <c r="H159" s="15"/>
      <c r="I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2:27" s="13" customFormat="1" x14ac:dyDescent="0.25">
      <c r="B160" s="14"/>
      <c r="C160" s="14"/>
      <c r="E160" s="15"/>
      <c r="F160" s="20"/>
      <c r="G160" s="15"/>
      <c r="H160" s="15"/>
      <c r="I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2:27" s="13" customFormat="1" x14ac:dyDescent="0.25">
      <c r="B161" s="14"/>
      <c r="C161" s="14"/>
      <c r="E161" s="15"/>
      <c r="F161" s="20"/>
      <c r="G161" s="15"/>
      <c r="H161" s="15"/>
      <c r="I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2:27" s="13" customFormat="1" x14ac:dyDescent="0.25">
      <c r="B162" s="14"/>
      <c r="C162" s="14"/>
      <c r="E162" s="15"/>
      <c r="F162" s="20"/>
      <c r="G162" s="15"/>
      <c r="H162" s="15"/>
      <c r="I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2:27" s="13" customFormat="1" x14ac:dyDescent="0.25">
      <c r="B163" s="14"/>
      <c r="C163" s="14"/>
      <c r="E163" s="15"/>
      <c r="F163" s="20"/>
      <c r="G163" s="15"/>
      <c r="H163" s="15"/>
      <c r="I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2:27" s="13" customFormat="1" x14ac:dyDescent="0.25">
      <c r="B164" s="14"/>
      <c r="C164" s="14"/>
      <c r="E164" s="15"/>
      <c r="F164" s="20"/>
      <c r="G164" s="15"/>
      <c r="H164" s="15"/>
      <c r="I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2:27" s="13" customFormat="1" x14ac:dyDescent="0.25">
      <c r="B165" s="14"/>
      <c r="C165" s="14"/>
      <c r="E165" s="15"/>
      <c r="F165" s="20"/>
      <c r="G165" s="15"/>
      <c r="H165" s="15"/>
      <c r="I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2:27" s="13" customFormat="1" x14ac:dyDescent="0.25">
      <c r="B166" s="14"/>
      <c r="C166" s="14"/>
      <c r="E166" s="15"/>
      <c r="F166" s="20"/>
      <c r="G166" s="15"/>
      <c r="H166" s="15"/>
      <c r="I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2:27" s="13" customFormat="1" x14ac:dyDescent="0.25">
      <c r="B167" s="14"/>
      <c r="C167" s="14"/>
      <c r="E167" s="15"/>
      <c r="F167" s="20"/>
      <c r="G167" s="15"/>
      <c r="H167" s="15"/>
      <c r="I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2:27" s="13" customFormat="1" x14ac:dyDescent="0.25">
      <c r="B168" s="14"/>
      <c r="C168" s="14"/>
      <c r="E168" s="15"/>
      <c r="F168" s="20"/>
      <c r="G168" s="15"/>
      <c r="H168" s="15"/>
      <c r="I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2:27" s="13" customFormat="1" x14ac:dyDescent="0.25">
      <c r="B169" s="14"/>
      <c r="C169" s="14"/>
      <c r="E169" s="15"/>
      <c r="F169" s="20"/>
      <c r="G169" s="15"/>
      <c r="H169" s="15"/>
      <c r="I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2:27" s="13" customFormat="1" x14ac:dyDescent="0.25">
      <c r="B170" s="14"/>
      <c r="C170" s="14"/>
      <c r="E170" s="15"/>
      <c r="F170" s="20"/>
      <c r="G170" s="15"/>
      <c r="H170" s="15"/>
      <c r="I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2:27" s="13" customFormat="1" x14ac:dyDescent="0.25">
      <c r="B171" s="14"/>
      <c r="C171" s="14"/>
      <c r="E171" s="15"/>
      <c r="F171" s="20"/>
      <c r="G171" s="15"/>
      <c r="H171" s="15"/>
      <c r="I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2:27" s="13" customFormat="1" x14ac:dyDescent="0.25">
      <c r="B172" s="14"/>
      <c r="C172" s="14"/>
      <c r="E172" s="15"/>
      <c r="F172" s="20"/>
      <c r="G172" s="15"/>
      <c r="H172" s="15"/>
      <c r="I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2:27" s="13" customFormat="1" x14ac:dyDescent="0.25">
      <c r="B173" s="14"/>
      <c r="C173" s="14"/>
      <c r="E173" s="15"/>
      <c r="F173" s="20"/>
      <c r="G173" s="15"/>
      <c r="H173" s="15"/>
      <c r="I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2:27" s="13" customFormat="1" x14ac:dyDescent="0.25">
      <c r="B174" s="14"/>
      <c r="C174" s="14"/>
      <c r="E174" s="15"/>
      <c r="F174" s="20"/>
      <c r="G174" s="15"/>
      <c r="H174" s="15"/>
      <c r="I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2:27" s="13" customFormat="1" x14ac:dyDescent="0.25">
      <c r="B175" s="14"/>
      <c r="C175" s="14"/>
      <c r="E175" s="15"/>
      <c r="F175" s="20"/>
      <c r="G175" s="15"/>
      <c r="H175" s="15"/>
      <c r="I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2:27" s="13" customFormat="1" x14ac:dyDescent="0.25">
      <c r="B176" s="14"/>
      <c r="C176" s="14"/>
      <c r="E176" s="15"/>
      <c r="F176" s="20"/>
      <c r="G176" s="15"/>
      <c r="H176" s="15"/>
      <c r="I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2:27" s="13" customFormat="1" x14ac:dyDescent="0.25">
      <c r="B177" s="14"/>
      <c r="C177" s="14"/>
      <c r="E177" s="15"/>
      <c r="F177" s="20"/>
      <c r="G177" s="15"/>
      <c r="H177" s="15"/>
      <c r="I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2:27" s="13" customFormat="1" x14ac:dyDescent="0.25">
      <c r="B178" s="14"/>
      <c r="C178" s="14"/>
      <c r="E178" s="15"/>
      <c r="F178" s="20"/>
      <c r="G178" s="15"/>
      <c r="H178" s="15"/>
      <c r="I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2:27" s="13" customFormat="1" x14ac:dyDescent="0.25">
      <c r="B179" s="14"/>
      <c r="C179" s="14"/>
      <c r="E179" s="15"/>
      <c r="F179" s="20"/>
      <c r="G179" s="15"/>
      <c r="H179" s="15"/>
      <c r="I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2:27" s="13" customFormat="1" x14ac:dyDescent="0.25">
      <c r="B180" s="14"/>
      <c r="C180" s="14"/>
      <c r="E180" s="15"/>
      <c r="F180" s="20"/>
      <c r="G180" s="15"/>
      <c r="H180" s="15"/>
      <c r="I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2:27" s="13" customFormat="1" x14ac:dyDescent="0.25">
      <c r="B181" s="14"/>
      <c r="C181" s="14"/>
      <c r="E181" s="15"/>
      <c r="F181" s="20"/>
      <c r="G181" s="15"/>
      <c r="H181" s="15"/>
      <c r="I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2:27" s="13" customFormat="1" x14ac:dyDescent="0.25">
      <c r="B182" s="14"/>
      <c r="C182" s="14"/>
      <c r="E182" s="15"/>
      <c r="F182" s="20"/>
      <c r="G182" s="15"/>
      <c r="H182" s="15"/>
      <c r="I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2:27" s="13" customFormat="1" x14ac:dyDescent="0.25">
      <c r="B183" s="14"/>
      <c r="C183" s="14"/>
      <c r="E183" s="15"/>
      <c r="F183" s="20"/>
      <c r="G183" s="15"/>
      <c r="H183" s="15"/>
      <c r="I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2:27" s="13" customFormat="1" x14ac:dyDescent="0.25">
      <c r="B184" s="14"/>
      <c r="C184" s="14"/>
      <c r="E184" s="15"/>
      <c r="F184" s="20"/>
      <c r="G184" s="15"/>
      <c r="H184" s="15"/>
      <c r="I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2:27" s="13" customFormat="1" x14ac:dyDescent="0.25">
      <c r="B185" s="14"/>
      <c r="C185" s="14"/>
      <c r="E185" s="15"/>
      <c r="F185" s="20"/>
      <c r="G185" s="15"/>
      <c r="H185" s="15"/>
      <c r="I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2:27" s="13" customFormat="1" x14ac:dyDescent="0.25">
      <c r="B186" s="14"/>
      <c r="C186" s="14"/>
      <c r="E186" s="15"/>
      <c r="F186" s="20"/>
      <c r="G186" s="15"/>
      <c r="H186" s="15"/>
      <c r="I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2:27" s="13" customFormat="1" x14ac:dyDescent="0.25">
      <c r="B187" s="14"/>
      <c r="C187" s="14"/>
      <c r="E187" s="15"/>
      <c r="F187" s="20"/>
      <c r="G187" s="15"/>
      <c r="H187" s="15"/>
      <c r="I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2:27" s="13" customFormat="1" x14ac:dyDescent="0.25">
      <c r="B188" s="14"/>
      <c r="C188" s="14"/>
      <c r="E188" s="15"/>
      <c r="F188" s="20"/>
      <c r="G188" s="15"/>
      <c r="H188" s="15"/>
      <c r="I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2:27" s="13" customFormat="1" x14ac:dyDescent="0.25">
      <c r="B189" s="14"/>
      <c r="C189" s="14"/>
      <c r="E189" s="15"/>
      <c r="F189" s="20"/>
      <c r="G189" s="15"/>
      <c r="H189" s="15"/>
      <c r="I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2:27" s="13" customFormat="1" x14ac:dyDescent="0.25">
      <c r="B190" s="14"/>
      <c r="C190" s="14"/>
      <c r="E190" s="15"/>
      <c r="F190" s="20"/>
      <c r="G190" s="15"/>
      <c r="H190" s="15"/>
      <c r="I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2:27" s="13" customFormat="1" x14ac:dyDescent="0.25">
      <c r="B191" s="14"/>
      <c r="C191" s="14"/>
      <c r="E191" s="15"/>
      <c r="F191" s="20"/>
      <c r="G191" s="15"/>
      <c r="H191" s="15"/>
      <c r="I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2:27" s="13" customFormat="1" x14ac:dyDescent="0.25">
      <c r="B192" s="14"/>
      <c r="C192" s="14"/>
      <c r="E192" s="15"/>
      <c r="F192" s="20"/>
      <c r="G192" s="15"/>
      <c r="H192" s="15"/>
      <c r="I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2:27" s="13" customFormat="1" x14ac:dyDescent="0.25">
      <c r="B193" s="14"/>
      <c r="C193" s="14"/>
      <c r="E193" s="15"/>
      <c r="F193" s="20"/>
      <c r="G193" s="15"/>
      <c r="H193" s="15"/>
      <c r="I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2:27" s="13" customFormat="1" x14ac:dyDescent="0.25">
      <c r="B194" s="14"/>
      <c r="C194" s="14"/>
      <c r="E194" s="15"/>
      <c r="F194" s="20"/>
      <c r="G194" s="15"/>
      <c r="H194" s="15"/>
      <c r="I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2:27" s="13" customFormat="1" x14ac:dyDescent="0.25">
      <c r="B195" s="14"/>
      <c r="C195" s="14"/>
      <c r="E195" s="15"/>
      <c r="F195" s="20"/>
      <c r="G195" s="15"/>
      <c r="H195" s="15"/>
      <c r="I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2:27" s="13" customFormat="1" x14ac:dyDescent="0.25">
      <c r="B196" s="14"/>
      <c r="C196" s="14"/>
      <c r="E196" s="15"/>
      <c r="F196" s="20"/>
      <c r="G196" s="15"/>
      <c r="H196" s="15"/>
      <c r="I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2:27" s="13" customFormat="1" x14ac:dyDescent="0.25">
      <c r="B197" s="14"/>
      <c r="C197" s="14"/>
      <c r="E197" s="15"/>
      <c r="F197" s="20"/>
      <c r="G197" s="15"/>
      <c r="H197" s="15"/>
      <c r="I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2:27" s="13" customFormat="1" x14ac:dyDescent="0.25">
      <c r="B198" s="14"/>
      <c r="C198" s="14"/>
      <c r="E198" s="15"/>
      <c r="F198" s="20"/>
      <c r="G198" s="15"/>
      <c r="H198" s="15"/>
      <c r="I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2:27" s="13" customFormat="1" x14ac:dyDescent="0.25">
      <c r="B199" s="14"/>
      <c r="C199" s="14"/>
      <c r="E199" s="15"/>
      <c r="F199" s="20"/>
      <c r="G199" s="15"/>
      <c r="H199" s="15"/>
      <c r="I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2:27" s="13" customFormat="1" x14ac:dyDescent="0.25">
      <c r="B200" s="14"/>
      <c r="C200" s="14"/>
      <c r="E200" s="15"/>
      <c r="F200" s="20"/>
      <c r="G200" s="15"/>
      <c r="H200" s="15"/>
      <c r="I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2:27" s="13" customFormat="1" x14ac:dyDescent="0.25">
      <c r="B201" s="14"/>
      <c r="C201" s="14"/>
      <c r="E201" s="15"/>
      <c r="F201" s="20"/>
      <c r="G201" s="15"/>
      <c r="H201" s="15"/>
      <c r="I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2:27" s="13" customFormat="1" x14ac:dyDescent="0.25">
      <c r="B202" s="14"/>
      <c r="C202" s="14"/>
      <c r="E202" s="15"/>
      <c r="F202" s="20"/>
      <c r="G202" s="15"/>
      <c r="H202" s="15"/>
      <c r="I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2:27" s="13" customFormat="1" x14ac:dyDescent="0.25">
      <c r="B203" s="14"/>
      <c r="C203" s="14"/>
      <c r="E203" s="15"/>
      <c r="F203" s="20"/>
      <c r="G203" s="15"/>
      <c r="H203" s="15"/>
      <c r="I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2:27" s="13" customFormat="1" x14ac:dyDescent="0.25">
      <c r="B204" s="14"/>
      <c r="C204" s="14"/>
      <c r="E204" s="15"/>
      <c r="F204" s="20"/>
      <c r="G204" s="15"/>
      <c r="H204" s="15"/>
      <c r="I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2:27" s="13" customFormat="1" x14ac:dyDescent="0.25">
      <c r="B205" s="14"/>
      <c r="C205" s="14"/>
      <c r="E205" s="15"/>
      <c r="F205" s="20"/>
      <c r="G205" s="15"/>
      <c r="H205" s="15"/>
      <c r="I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2:27" s="13" customFormat="1" x14ac:dyDescent="0.25">
      <c r="B206" s="14"/>
      <c r="C206" s="14"/>
      <c r="E206" s="15"/>
      <c r="F206" s="20"/>
      <c r="G206" s="15"/>
      <c r="H206" s="15"/>
      <c r="I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2:27" s="13" customFormat="1" x14ac:dyDescent="0.25">
      <c r="B207" s="14"/>
      <c r="C207" s="14"/>
      <c r="E207" s="15"/>
      <c r="F207" s="20"/>
      <c r="G207" s="15"/>
      <c r="H207" s="15"/>
      <c r="I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2:27" s="13" customFormat="1" x14ac:dyDescent="0.25">
      <c r="B208" s="14"/>
      <c r="C208" s="14"/>
      <c r="E208" s="15"/>
      <c r="F208" s="20"/>
      <c r="G208" s="15"/>
      <c r="H208" s="15"/>
      <c r="I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2:27" s="13" customFormat="1" x14ac:dyDescent="0.25">
      <c r="B209" s="14"/>
      <c r="C209" s="14"/>
      <c r="E209" s="15"/>
      <c r="F209" s="20"/>
      <c r="G209" s="15"/>
      <c r="H209" s="15"/>
      <c r="I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2:27" s="13" customFormat="1" x14ac:dyDescent="0.25">
      <c r="B210" s="14"/>
      <c r="C210" s="14"/>
      <c r="E210" s="15"/>
      <c r="F210" s="20"/>
      <c r="G210" s="15"/>
      <c r="H210" s="15"/>
      <c r="I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2:27" s="13" customFormat="1" x14ac:dyDescent="0.25">
      <c r="B211" s="14"/>
      <c r="C211" s="14"/>
      <c r="E211" s="15"/>
      <c r="F211" s="20"/>
      <c r="G211" s="15"/>
      <c r="H211" s="15"/>
      <c r="I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2:27" s="13" customFormat="1" x14ac:dyDescent="0.25">
      <c r="B212" s="14"/>
      <c r="C212" s="14"/>
      <c r="E212" s="15"/>
      <c r="F212" s="20"/>
      <c r="G212" s="15"/>
      <c r="H212" s="15"/>
      <c r="I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2:27" s="13" customFormat="1" x14ac:dyDescent="0.25">
      <c r="B213" s="14"/>
      <c r="C213" s="14"/>
      <c r="E213" s="15"/>
      <c r="F213" s="20"/>
      <c r="G213" s="15"/>
      <c r="H213" s="15"/>
      <c r="I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2:27" s="13" customFormat="1" x14ac:dyDescent="0.25">
      <c r="B214" s="14"/>
      <c r="C214" s="14"/>
      <c r="E214" s="15"/>
      <c r="F214" s="20"/>
      <c r="G214" s="15"/>
      <c r="H214" s="15"/>
      <c r="I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2:27" s="13" customFormat="1" x14ac:dyDescent="0.25">
      <c r="B215" s="14"/>
      <c r="C215" s="14"/>
      <c r="E215" s="15"/>
      <c r="F215" s="20"/>
      <c r="G215" s="15"/>
      <c r="H215" s="15"/>
      <c r="I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2:27" s="13" customFormat="1" x14ac:dyDescent="0.25">
      <c r="B216" s="14"/>
      <c r="C216" s="14"/>
      <c r="E216" s="15"/>
      <c r="F216" s="20"/>
      <c r="G216" s="15"/>
      <c r="H216" s="15"/>
      <c r="I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2:27" s="13" customFormat="1" x14ac:dyDescent="0.25">
      <c r="B217" s="14"/>
      <c r="C217" s="14"/>
      <c r="E217" s="15"/>
      <c r="F217" s="20"/>
      <c r="G217" s="15"/>
      <c r="H217" s="15"/>
      <c r="I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2:27" s="13" customFormat="1" x14ac:dyDescent="0.25">
      <c r="B218" s="14"/>
      <c r="C218" s="14"/>
      <c r="E218" s="15"/>
      <c r="F218" s="20"/>
      <c r="G218" s="15"/>
      <c r="H218" s="15"/>
      <c r="I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2:27" s="13" customFormat="1" x14ac:dyDescent="0.25">
      <c r="B219" s="14"/>
      <c r="C219" s="14"/>
      <c r="E219" s="15"/>
      <c r="F219" s="20"/>
      <c r="G219" s="15"/>
      <c r="H219" s="15"/>
      <c r="I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2:27" s="13" customFormat="1" x14ac:dyDescent="0.25">
      <c r="B220" s="14"/>
      <c r="C220" s="14"/>
      <c r="E220" s="15"/>
      <c r="F220" s="20"/>
      <c r="G220" s="15"/>
      <c r="H220" s="15"/>
      <c r="I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2:27" s="13" customFormat="1" x14ac:dyDescent="0.25">
      <c r="B221" s="14"/>
      <c r="C221" s="14"/>
      <c r="E221" s="15"/>
      <c r="F221" s="20"/>
      <c r="G221" s="15"/>
      <c r="H221" s="15"/>
      <c r="I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2:27" s="13" customFormat="1" x14ac:dyDescent="0.25">
      <c r="B222" s="14"/>
      <c r="C222" s="14"/>
      <c r="E222" s="15"/>
      <c r="F222" s="20"/>
      <c r="G222" s="15"/>
      <c r="H222" s="15"/>
      <c r="I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2:27" s="13" customFormat="1" x14ac:dyDescent="0.25">
      <c r="B223" s="14"/>
      <c r="C223" s="14"/>
      <c r="E223" s="15"/>
      <c r="F223" s="20"/>
      <c r="G223" s="15"/>
      <c r="H223" s="15"/>
      <c r="I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2:27" s="13" customFormat="1" x14ac:dyDescent="0.25">
      <c r="B224" s="14"/>
      <c r="C224" s="14"/>
      <c r="E224" s="15"/>
      <c r="F224" s="20"/>
      <c r="G224" s="15"/>
      <c r="H224" s="15"/>
      <c r="I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2:27" s="13" customFormat="1" x14ac:dyDescent="0.25">
      <c r="B225" s="14"/>
      <c r="C225" s="14"/>
      <c r="E225" s="15"/>
      <c r="F225" s="20"/>
      <c r="G225" s="15"/>
      <c r="H225" s="15"/>
      <c r="I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2:27" s="13" customFormat="1" x14ac:dyDescent="0.25">
      <c r="B226" s="14"/>
      <c r="C226" s="14"/>
      <c r="E226" s="15"/>
      <c r="F226" s="20"/>
      <c r="G226" s="15"/>
      <c r="H226" s="15"/>
      <c r="I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2:27" s="13" customFormat="1" x14ac:dyDescent="0.25">
      <c r="B227" s="14"/>
      <c r="C227" s="14"/>
      <c r="E227" s="15"/>
      <c r="F227" s="20"/>
      <c r="G227" s="15"/>
      <c r="H227" s="15"/>
      <c r="I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2:27" s="13" customFormat="1" x14ac:dyDescent="0.25">
      <c r="B228" s="14"/>
      <c r="C228" s="14"/>
      <c r="E228" s="15"/>
      <c r="F228" s="20"/>
      <c r="G228" s="15"/>
      <c r="H228" s="15"/>
      <c r="I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2:27" s="13" customFormat="1" x14ac:dyDescent="0.25">
      <c r="B229" s="14"/>
      <c r="C229" s="14"/>
      <c r="E229" s="15"/>
      <c r="F229" s="20"/>
      <c r="G229" s="15"/>
      <c r="H229" s="15"/>
      <c r="I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2:27" s="13" customFormat="1" x14ac:dyDescent="0.25">
      <c r="B230" s="14"/>
      <c r="C230" s="14"/>
      <c r="E230" s="15"/>
      <c r="F230" s="20"/>
      <c r="G230" s="15"/>
      <c r="H230" s="15"/>
      <c r="I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2:27" s="13" customFormat="1" x14ac:dyDescent="0.25">
      <c r="B231" s="14"/>
      <c r="C231" s="14"/>
      <c r="E231" s="15"/>
      <c r="F231" s="20"/>
      <c r="G231" s="15"/>
      <c r="H231" s="15"/>
      <c r="I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2:27" s="13" customFormat="1" x14ac:dyDescent="0.25">
      <c r="B232" s="14"/>
      <c r="C232" s="14"/>
      <c r="E232" s="15"/>
      <c r="F232" s="20"/>
      <c r="G232" s="15"/>
      <c r="H232" s="15"/>
      <c r="I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2:27" s="13" customFormat="1" x14ac:dyDescent="0.25">
      <c r="B233" s="14"/>
      <c r="C233" s="14"/>
      <c r="E233" s="15"/>
      <c r="F233" s="20"/>
      <c r="G233" s="15"/>
      <c r="H233" s="15"/>
      <c r="I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2:27" s="13" customFormat="1" x14ac:dyDescent="0.25">
      <c r="B234" s="14"/>
      <c r="C234" s="14"/>
      <c r="E234" s="15"/>
      <c r="F234" s="20"/>
      <c r="G234" s="15"/>
      <c r="H234" s="15"/>
      <c r="I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2:27" s="13" customFormat="1" x14ac:dyDescent="0.25">
      <c r="B235" s="14"/>
      <c r="C235" s="14"/>
      <c r="E235" s="15"/>
      <c r="F235" s="20"/>
      <c r="G235" s="15"/>
      <c r="H235" s="15"/>
      <c r="I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2:27" s="13" customFormat="1" x14ac:dyDescent="0.25">
      <c r="B236" s="14"/>
      <c r="C236" s="14"/>
      <c r="E236" s="15"/>
      <c r="F236" s="20"/>
      <c r="G236" s="15"/>
      <c r="H236" s="15"/>
      <c r="I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2:27" s="13" customFormat="1" x14ac:dyDescent="0.25">
      <c r="B237" s="14"/>
      <c r="C237" s="14"/>
      <c r="E237" s="15"/>
      <c r="F237" s="20"/>
      <c r="G237" s="15"/>
      <c r="H237" s="15"/>
      <c r="I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2:27" s="13" customFormat="1" x14ac:dyDescent="0.25">
      <c r="B238" s="14"/>
      <c r="C238" s="14"/>
      <c r="E238" s="15"/>
      <c r="F238" s="20"/>
      <c r="G238" s="15"/>
      <c r="H238" s="15"/>
      <c r="I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2:27" s="13" customFormat="1" x14ac:dyDescent="0.25">
      <c r="B239" s="14"/>
      <c r="C239" s="14"/>
      <c r="E239" s="15"/>
      <c r="F239" s="20"/>
      <c r="G239" s="15"/>
      <c r="H239" s="15"/>
      <c r="I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2:27" s="13" customFormat="1" x14ac:dyDescent="0.25">
      <c r="B240" s="14"/>
      <c r="C240" s="14"/>
      <c r="E240" s="15"/>
      <c r="F240" s="20"/>
      <c r="G240" s="15"/>
      <c r="H240" s="15"/>
      <c r="I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2:27" s="13" customFormat="1" x14ac:dyDescent="0.25">
      <c r="B241" s="14"/>
      <c r="C241" s="14"/>
      <c r="E241" s="15"/>
      <c r="F241" s="20"/>
      <c r="G241" s="15"/>
      <c r="H241" s="15"/>
      <c r="I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2:27" s="13" customFormat="1" x14ac:dyDescent="0.25">
      <c r="B242" s="14"/>
      <c r="C242" s="14"/>
      <c r="E242" s="15"/>
      <c r="F242" s="20"/>
      <c r="G242" s="15"/>
      <c r="H242" s="15"/>
      <c r="I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2:27" s="13" customFormat="1" x14ac:dyDescent="0.25">
      <c r="B243" s="14"/>
      <c r="C243" s="14"/>
      <c r="E243" s="15"/>
      <c r="F243" s="20"/>
      <c r="G243" s="15"/>
      <c r="H243" s="15"/>
      <c r="I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2:27" s="13" customFormat="1" x14ac:dyDescent="0.25">
      <c r="B244" s="14"/>
      <c r="C244" s="14"/>
      <c r="E244" s="15"/>
      <c r="F244" s="20"/>
      <c r="G244" s="15"/>
      <c r="H244" s="15"/>
      <c r="I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2:27" s="13" customFormat="1" x14ac:dyDescent="0.25">
      <c r="B245" s="14"/>
      <c r="C245" s="14"/>
      <c r="E245" s="15"/>
      <c r="F245" s="20"/>
      <c r="G245" s="15"/>
      <c r="H245" s="15"/>
      <c r="I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2:27" s="13" customFormat="1" x14ac:dyDescent="0.25">
      <c r="B246" s="14"/>
      <c r="C246" s="14"/>
      <c r="E246" s="15"/>
      <c r="F246" s="20"/>
      <c r="G246" s="15"/>
      <c r="H246" s="15"/>
      <c r="I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2:27" s="13" customFormat="1" x14ac:dyDescent="0.25">
      <c r="B247" s="14"/>
      <c r="C247" s="14"/>
      <c r="E247" s="15"/>
      <c r="F247" s="20"/>
      <c r="G247" s="15"/>
      <c r="H247" s="15"/>
      <c r="I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2:27" s="13" customFormat="1" x14ac:dyDescent="0.25">
      <c r="B248" s="14"/>
      <c r="C248" s="14"/>
      <c r="E248" s="15"/>
      <c r="F248" s="20"/>
      <c r="G248" s="15"/>
      <c r="H248" s="15"/>
      <c r="I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2:27" s="13" customFormat="1" x14ac:dyDescent="0.25">
      <c r="B249" s="14"/>
      <c r="C249" s="14"/>
      <c r="E249" s="15"/>
      <c r="F249" s="20"/>
      <c r="G249" s="15"/>
      <c r="H249" s="15"/>
      <c r="I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2:27" s="13" customFormat="1" x14ac:dyDescent="0.25">
      <c r="B250" s="14"/>
      <c r="C250" s="14"/>
      <c r="E250" s="15"/>
      <c r="F250" s="20"/>
      <c r="G250" s="15"/>
      <c r="H250" s="15"/>
      <c r="I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2:27" s="13" customFormat="1" x14ac:dyDescent="0.25">
      <c r="B251" s="14"/>
      <c r="C251" s="14"/>
      <c r="E251" s="15"/>
      <c r="F251" s="20"/>
      <c r="G251" s="15"/>
      <c r="H251" s="15"/>
      <c r="I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2:27" s="13" customFormat="1" x14ac:dyDescent="0.25">
      <c r="B252" s="14"/>
      <c r="C252" s="14"/>
      <c r="E252" s="15"/>
      <c r="F252" s="20"/>
      <c r="G252" s="15"/>
      <c r="H252" s="15"/>
      <c r="I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2:27" s="13" customFormat="1" x14ac:dyDescent="0.25">
      <c r="B253" s="14"/>
      <c r="C253" s="14"/>
      <c r="E253" s="15"/>
      <c r="F253" s="20"/>
      <c r="G253" s="15"/>
      <c r="H253" s="15"/>
      <c r="I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2:27" s="13" customFormat="1" x14ac:dyDescent="0.25">
      <c r="B254" s="14"/>
      <c r="C254" s="14"/>
      <c r="E254" s="15"/>
      <c r="F254" s="20"/>
      <c r="G254" s="15"/>
      <c r="H254" s="15"/>
      <c r="I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2:27" s="13" customFormat="1" x14ac:dyDescent="0.25">
      <c r="B255" s="14"/>
      <c r="C255" s="14"/>
      <c r="E255" s="15"/>
      <c r="F255" s="20"/>
      <c r="G255" s="15"/>
      <c r="H255" s="15"/>
      <c r="I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2:27" s="13" customFormat="1" x14ac:dyDescent="0.25">
      <c r="B256" s="14"/>
      <c r="C256" s="14"/>
      <c r="E256" s="15"/>
      <c r="F256" s="20"/>
      <c r="G256" s="15"/>
      <c r="H256" s="15"/>
      <c r="I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2:27" s="13" customFormat="1" x14ac:dyDescent="0.25">
      <c r="B257" s="14"/>
      <c r="C257" s="14"/>
      <c r="E257" s="15"/>
      <c r="F257" s="20"/>
      <c r="G257" s="15"/>
      <c r="H257" s="15"/>
      <c r="I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2:27" s="13" customFormat="1" x14ac:dyDescent="0.25">
      <c r="B258" s="14"/>
      <c r="C258" s="14"/>
      <c r="E258" s="15"/>
      <c r="F258" s="20"/>
      <c r="G258" s="15"/>
      <c r="H258" s="15"/>
      <c r="I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2:27" s="13" customFormat="1" x14ac:dyDescent="0.25">
      <c r="B259" s="14"/>
      <c r="C259" s="14"/>
      <c r="E259" s="15"/>
      <c r="F259" s="20"/>
      <c r="G259" s="15"/>
      <c r="H259" s="15"/>
      <c r="I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2:27" s="13" customFormat="1" x14ac:dyDescent="0.25">
      <c r="B260" s="14"/>
      <c r="C260" s="14"/>
      <c r="E260" s="15"/>
      <c r="F260" s="20"/>
      <c r="G260" s="15"/>
      <c r="H260" s="15"/>
      <c r="I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2:27" s="13" customFormat="1" x14ac:dyDescent="0.25">
      <c r="B261" s="14"/>
      <c r="C261" s="14"/>
      <c r="E261" s="15"/>
      <c r="F261" s="20"/>
      <c r="G261" s="15"/>
      <c r="H261" s="15"/>
      <c r="I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2:27" s="13" customFormat="1" x14ac:dyDescent="0.25">
      <c r="B262" s="14"/>
      <c r="C262" s="14"/>
      <c r="E262" s="15"/>
      <c r="F262" s="20"/>
      <c r="G262" s="15"/>
      <c r="H262" s="15"/>
      <c r="I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2:27" s="13" customFormat="1" x14ac:dyDescent="0.25">
      <c r="B263" s="14"/>
      <c r="C263" s="14"/>
      <c r="E263" s="15"/>
      <c r="F263" s="20"/>
      <c r="G263" s="15"/>
      <c r="H263" s="15"/>
      <c r="I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2:27" s="13" customFormat="1" x14ac:dyDescent="0.25">
      <c r="B264" s="14"/>
      <c r="C264" s="14"/>
      <c r="E264" s="15"/>
      <c r="F264" s="20"/>
      <c r="G264" s="15"/>
      <c r="H264" s="15"/>
      <c r="I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2:27" s="13" customFormat="1" x14ac:dyDescent="0.25">
      <c r="B265" s="14"/>
      <c r="C265" s="14"/>
      <c r="E265" s="15"/>
      <c r="F265" s="20"/>
      <c r="G265" s="15"/>
      <c r="H265" s="15"/>
      <c r="I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2:27" s="13" customFormat="1" x14ac:dyDescent="0.25">
      <c r="B266" s="14"/>
      <c r="C266" s="14"/>
      <c r="E266" s="15"/>
      <c r="F266" s="20"/>
      <c r="G266" s="15"/>
      <c r="H266" s="15"/>
      <c r="I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2:27" s="13" customFormat="1" x14ac:dyDescent="0.25">
      <c r="B267" s="14"/>
      <c r="C267" s="14"/>
      <c r="E267" s="15"/>
      <c r="F267" s="20"/>
      <c r="G267" s="15"/>
      <c r="H267" s="15"/>
      <c r="I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2:27" s="13" customFormat="1" x14ac:dyDescent="0.25">
      <c r="B268" s="14"/>
      <c r="C268" s="14"/>
      <c r="E268" s="15"/>
      <c r="F268" s="20"/>
      <c r="G268" s="15"/>
      <c r="H268" s="15"/>
      <c r="I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2:27" s="13" customFormat="1" x14ac:dyDescent="0.25">
      <c r="B269" s="14"/>
      <c r="C269" s="14"/>
      <c r="E269" s="15"/>
      <c r="F269" s="20"/>
      <c r="G269" s="15"/>
      <c r="H269" s="15"/>
      <c r="I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2:27" s="13" customFormat="1" x14ac:dyDescent="0.25">
      <c r="B270" s="14"/>
      <c r="C270" s="14"/>
      <c r="E270" s="15"/>
      <c r="F270" s="20"/>
      <c r="G270" s="15"/>
      <c r="H270" s="15"/>
      <c r="I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2:27" s="13" customFormat="1" x14ac:dyDescent="0.25">
      <c r="B271" s="14"/>
      <c r="C271" s="14"/>
      <c r="E271" s="15"/>
      <c r="F271" s="20"/>
      <c r="G271" s="15"/>
      <c r="H271" s="15"/>
      <c r="I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2:27" s="13" customFormat="1" x14ac:dyDescent="0.25">
      <c r="B272" s="14"/>
      <c r="C272" s="14"/>
      <c r="E272" s="15"/>
      <c r="F272" s="20"/>
      <c r="G272" s="15"/>
      <c r="H272" s="15"/>
      <c r="I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2:27" s="13" customFormat="1" x14ac:dyDescent="0.25">
      <c r="B273" s="14"/>
      <c r="C273" s="14"/>
      <c r="E273" s="15"/>
      <c r="F273" s="20"/>
      <c r="G273" s="15"/>
      <c r="H273" s="15"/>
      <c r="I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2:27" s="13" customFormat="1" x14ac:dyDescent="0.25">
      <c r="B274" s="14"/>
      <c r="C274" s="14"/>
      <c r="E274" s="15"/>
      <c r="F274" s="20"/>
      <c r="G274" s="15"/>
      <c r="H274" s="15"/>
      <c r="I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2:27" s="13" customFormat="1" x14ac:dyDescent="0.25">
      <c r="B275" s="14"/>
      <c r="C275" s="14"/>
      <c r="E275" s="15"/>
      <c r="F275" s="20"/>
      <c r="G275" s="15"/>
      <c r="H275" s="15"/>
      <c r="I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2:27" s="13" customFormat="1" x14ac:dyDescent="0.25">
      <c r="B276" s="14"/>
      <c r="C276" s="14"/>
      <c r="E276" s="15"/>
      <c r="F276" s="20"/>
      <c r="G276" s="15"/>
      <c r="H276" s="15"/>
      <c r="I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2:27" s="13" customFormat="1" x14ac:dyDescent="0.25">
      <c r="B277" s="14"/>
      <c r="C277" s="14"/>
      <c r="E277" s="15"/>
      <c r="F277" s="20"/>
      <c r="G277" s="15"/>
      <c r="H277" s="15"/>
      <c r="I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2:27" s="13" customFormat="1" x14ac:dyDescent="0.25">
      <c r="B278" s="14"/>
      <c r="C278" s="14"/>
      <c r="E278" s="15"/>
      <c r="F278" s="20"/>
      <c r="G278" s="15"/>
      <c r="H278" s="15"/>
      <c r="I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2:27" s="13" customFormat="1" x14ac:dyDescent="0.25">
      <c r="B279" s="14"/>
      <c r="C279" s="14"/>
      <c r="E279" s="15"/>
      <c r="F279" s="20"/>
      <c r="G279" s="15"/>
      <c r="H279" s="15"/>
      <c r="I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2:27" s="13" customFormat="1" x14ac:dyDescent="0.25">
      <c r="B280" s="14"/>
      <c r="C280" s="14"/>
      <c r="E280" s="15"/>
      <c r="F280" s="20"/>
      <c r="G280" s="15"/>
      <c r="H280" s="15"/>
      <c r="I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2:27" s="13" customFormat="1" x14ac:dyDescent="0.25">
      <c r="B281" s="14"/>
      <c r="C281" s="14"/>
      <c r="E281" s="15"/>
      <c r="F281" s="20"/>
      <c r="G281" s="15"/>
      <c r="H281" s="15"/>
      <c r="I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2:27" s="13" customFormat="1" x14ac:dyDescent="0.25">
      <c r="B282" s="14"/>
      <c r="C282" s="14"/>
      <c r="E282" s="15"/>
      <c r="F282" s="20"/>
      <c r="G282" s="15"/>
      <c r="H282" s="15"/>
      <c r="I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2:27" s="13" customFormat="1" x14ac:dyDescent="0.25">
      <c r="B283" s="14"/>
      <c r="C283" s="14"/>
      <c r="E283" s="15"/>
      <c r="F283" s="20"/>
      <c r="G283" s="15"/>
      <c r="H283" s="15"/>
      <c r="I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2:27" s="13" customFormat="1" x14ac:dyDescent="0.25">
      <c r="B284" s="14"/>
      <c r="C284" s="14"/>
      <c r="E284" s="15"/>
      <c r="F284" s="20"/>
      <c r="G284" s="15"/>
      <c r="H284" s="15"/>
      <c r="I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2:27" s="13" customFormat="1" x14ac:dyDescent="0.25">
      <c r="B285" s="14"/>
      <c r="C285" s="14"/>
      <c r="E285" s="15"/>
      <c r="F285" s="20"/>
      <c r="G285" s="15"/>
      <c r="H285" s="15"/>
      <c r="I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2:27" s="13" customFormat="1" x14ac:dyDescent="0.25">
      <c r="B286" s="14"/>
      <c r="C286" s="14"/>
      <c r="E286" s="15"/>
      <c r="F286" s="20"/>
      <c r="G286" s="15"/>
      <c r="H286" s="15"/>
      <c r="I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2:27" s="13" customFormat="1" x14ac:dyDescent="0.25">
      <c r="B287" s="14"/>
      <c r="C287" s="14"/>
      <c r="E287" s="15"/>
      <c r="F287" s="20"/>
      <c r="G287" s="15"/>
      <c r="H287" s="15"/>
      <c r="I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2:27" s="13" customFormat="1" x14ac:dyDescent="0.25">
      <c r="B288" s="14"/>
      <c r="C288" s="14"/>
      <c r="E288" s="15"/>
      <c r="F288" s="20"/>
      <c r="G288" s="15"/>
      <c r="H288" s="15"/>
      <c r="I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2:27" s="13" customFormat="1" x14ac:dyDescent="0.25">
      <c r="B289" s="14"/>
      <c r="C289" s="14"/>
      <c r="E289" s="15"/>
      <c r="F289" s="20"/>
      <c r="G289" s="15"/>
      <c r="H289" s="15"/>
      <c r="I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2:27" s="13" customFormat="1" x14ac:dyDescent="0.25">
      <c r="B290" s="14"/>
      <c r="C290" s="14"/>
      <c r="E290" s="15"/>
      <c r="F290" s="20"/>
      <c r="G290" s="15"/>
      <c r="H290" s="15"/>
      <c r="I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2:27" s="13" customFormat="1" x14ac:dyDescent="0.25">
      <c r="B291" s="14"/>
      <c r="C291" s="14"/>
      <c r="E291" s="15"/>
      <c r="F291" s="20"/>
      <c r="G291" s="15"/>
      <c r="H291" s="15"/>
      <c r="I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2:27" s="13" customFormat="1" x14ac:dyDescent="0.25">
      <c r="B292" s="14"/>
      <c r="C292" s="14"/>
      <c r="E292" s="15"/>
      <c r="F292" s="20"/>
      <c r="G292" s="15"/>
      <c r="H292" s="15"/>
      <c r="I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2:27" s="13" customFormat="1" x14ac:dyDescent="0.25">
      <c r="B293" s="14"/>
      <c r="C293" s="14"/>
      <c r="E293" s="15"/>
      <c r="F293" s="20"/>
      <c r="G293" s="15"/>
      <c r="H293" s="15"/>
      <c r="I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2:27" s="13" customFormat="1" x14ac:dyDescent="0.25">
      <c r="B294" s="14"/>
      <c r="C294" s="14"/>
      <c r="E294" s="15"/>
      <c r="F294" s="20"/>
      <c r="G294" s="15"/>
      <c r="H294" s="15"/>
      <c r="I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2:27" s="13" customFormat="1" x14ac:dyDescent="0.25">
      <c r="B295" s="14"/>
      <c r="C295" s="14"/>
      <c r="E295" s="15"/>
      <c r="F295" s="20"/>
      <c r="G295" s="15"/>
      <c r="H295" s="15"/>
      <c r="I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2:27" s="13" customFormat="1" x14ac:dyDescent="0.25">
      <c r="B296" s="14"/>
      <c r="C296" s="14"/>
      <c r="E296" s="15"/>
      <c r="F296" s="20"/>
      <c r="G296" s="15"/>
      <c r="H296" s="15"/>
      <c r="I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2:27" s="13" customFormat="1" x14ac:dyDescent="0.25">
      <c r="B297" s="14"/>
      <c r="C297" s="14"/>
      <c r="E297" s="15"/>
      <c r="F297" s="20"/>
      <c r="G297" s="15"/>
      <c r="H297" s="15"/>
      <c r="I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2:27" s="13" customFormat="1" x14ac:dyDescent="0.25">
      <c r="B298" s="14"/>
      <c r="C298" s="14"/>
      <c r="E298" s="15"/>
      <c r="F298" s="20"/>
      <c r="G298" s="15"/>
      <c r="H298" s="15"/>
      <c r="I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2:27" s="13" customFormat="1" x14ac:dyDescent="0.25">
      <c r="B299" s="14"/>
      <c r="C299" s="14"/>
      <c r="E299" s="15"/>
      <c r="F299" s="20"/>
      <c r="G299" s="15"/>
      <c r="H299" s="15"/>
      <c r="I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2:27" s="13" customFormat="1" x14ac:dyDescent="0.25">
      <c r="B300" s="14"/>
      <c r="C300" s="14"/>
      <c r="E300" s="15"/>
      <c r="F300" s="20"/>
      <c r="G300" s="15"/>
      <c r="H300" s="15"/>
      <c r="I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2:27" s="13" customFormat="1" x14ac:dyDescent="0.25">
      <c r="B301" s="14"/>
      <c r="C301" s="14"/>
      <c r="E301" s="15"/>
      <c r="F301" s="20"/>
      <c r="G301" s="15"/>
      <c r="H301" s="15"/>
      <c r="I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2:27" s="13" customFormat="1" x14ac:dyDescent="0.25">
      <c r="B302" s="14"/>
      <c r="C302" s="14"/>
      <c r="E302" s="15"/>
      <c r="F302" s="20"/>
      <c r="G302" s="15"/>
      <c r="H302" s="15"/>
      <c r="I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2:27" s="13" customFormat="1" x14ac:dyDescent="0.25">
      <c r="B303" s="14"/>
      <c r="C303" s="14"/>
      <c r="E303" s="15"/>
      <c r="F303" s="20"/>
      <c r="G303" s="15"/>
      <c r="H303" s="15"/>
      <c r="I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2:27" s="13" customFormat="1" x14ac:dyDescent="0.25">
      <c r="B304" s="14"/>
      <c r="C304" s="14"/>
      <c r="E304" s="15"/>
      <c r="F304" s="20"/>
      <c r="G304" s="15"/>
      <c r="H304" s="15"/>
      <c r="I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2:27" s="13" customFormat="1" x14ac:dyDescent="0.25">
      <c r="B305" s="14"/>
      <c r="C305" s="14"/>
      <c r="E305" s="15"/>
      <c r="F305" s="20"/>
      <c r="G305" s="15"/>
      <c r="H305" s="15"/>
      <c r="I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2:27" s="13" customFormat="1" x14ac:dyDescent="0.25">
      <c r="B306" s="14"/>
      <c r="C306" s="14"/>
      <c r="E306" s="15"/>
      <c r="F306" s="20"/>
      <c r="G306" s="15"/>
      <c r="H306" s="15"/>
      <c r="I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2:27" s="13" customFormat="1" x14ac:dyDescent="0.25">
      <c r="B307" s="14"/>
      <c r="C307" s="14"/>
      <c r="E307" s="15"/>
      <c r="F307" s="20"/>
      <c r="G307" s="15"/>
      <c r="H307" s="15"/>
      <c r="I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2:27" s="13" customFormat="1" x14ac:dyDescent="0.25">
      <c r="B308" s="14"/>
      <c r="C308" s="14"/>
      <c r="E308" s="15"/>
      <c r="F308" s="20"/>
      <c r="G308" s="15"/>
      <c r="H308" s="15"/>
      <c r="I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2:27" s="13" customFormat="1" x14ac:dyDescent="0.25">
      <c r="B309" s="14"/>
      <c r="C309" s="14"/>
      <c r="E309" s="15"/>
      <c r="F309" s="20"/>
      <c r="G309" s="15"/>
      <c r="H309" s="15"/>
      <c r="I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2:27" s="13" customFormat="1" x14ac:dyDescent="0.25">
      <c r="B310" s="14"/>
      <c r="C310" s="14"/>
      <c r="E310" s="15"/>
      <c r="F310" s="20"/>
      <c r="G310" s="15"/>
      <c r="H310" s="15"/>
      <c r="I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2:27" s="13" customFormat="1" x14ac:dyDescent="0.25">
      <c r="B311" s="14"/>
      <c r="C311" s="14"/>
      <c r="E311" s="15"/>
      <c r="F311" s="20"/>
      <c r="G311" s="15"/>
      <c r="H311" s="15"/>
      <c r="I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2:27" s="13" customFormat="1" x14ac:dyDescent="0.25">
      <c r="B312" s="14"/>
      <c r="C312" s="14"/>
      <c r="E312" s="15"/>
      <c r="F312" s="20"/>
      <c r="G312" s="15"/>
      <c r="H312" s="15"/>
      <c r="I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2:27" s="13" customFormat="1" x14ac:dyDescent="0.25">
      <c r="B313" s="14"/>
      <c r="C313" s="14"/>
      <c r="E313" s="15"/>
      <c r="F313" s="20"/>
      <c r="G313" s="15"/>
      <c r="H313" s="15"/>
      <c r="I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2:27" s="13" customFormat="1" x14ac:dyDescent="0.25">
      <c r="B314" s="14"/>
      <c r="C314" s="14"/>
      <c r="E314" s="15"/>
      <c r="F314" s="20"/>
      <c r="G314" s="15"/>
      <c r="H314" s="15"/>
      <c r="I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2:27" s="13" customFormat="1" x14ac:dyDescent="0.25">
      <c r="B315" s="14"/>
      <c r="C315" s="14"/>
      <c r="E315" s="15"/>
      <c r="F315" s="20"/>
      <c r="G315" s="15"/>
      <c r="H315" s="15"/>
      <c r="I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2:27" s="13" customFormat="1" x14ac:dyDescent="0.25">
      <c r="B316" s="14"/>
      <c r="C316" s="14"/>
      <c r="E316" s="15"/>
      <c r="F316" s="20"/>
      <c r="G316" s="15"/>
      <c r="H316" s="15"/>
      <c r="I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2:27" s="13" customFormat="1" x14ac:dyDescent="0.25">
      <c r="B317" s="14"/>
      <c r="C317" s="14"/>
      <c r="E317" s="15"/>
      <c r="F317" s="20"/>
      <c r="G317" s="15"/>
      <c r="H317" s="15"/>
      <c r="I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2:27" s="13" customFormat="1" x14ac:dyDescent="0.25">
      <c r="B318" s="14"/>
      <c r="C318" s="14"/>
      <c r="E318" s="15"/>
      <c r="F318" s="20"/>
      <c r="G318" s="15"/>
      <c r="H318" s="15"/>
      <c r="I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2:27" s="13" customFormat="1" x14ac:dyDescent="0.25">
      <c r="B319" s="14"/>
      <c r="C319" s="14"/>
      <c r="E319" s="15"/>
      <c r="F319" s="20"/>
      <c r="G319" s="15"/>
      <c r="H319" s="15"/>
      <c r="I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2:27" s="13" customFormat="1" x14ac:dyDescent="0.25">
      <c r="B320" s="14"/>
      <c r="C320" s="14"/>
      <c r="E320" s="15"/>
      <c r="F320" s="20"/>
      <c r="G320" s="15"/>
      <c r="H320" s="15"/>
      <c r="I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2:27" s="13" customFormat="1" x14ac:dyDescent="0.25">
      <c r="B321" s="14"/>
      <c r="C321" s="14"/>
      <c r="E321" s="15"/>
      <c r="F321" s="20"/>
      <c r="G321" s="15"/>
      <c r="H321" s="15"/>
      <c r="I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2:27" s="13" customFormat="1" x14ac:dyDescent="0.25">
      <c r="B322" s="14"/>
      <c r="C322" s="14"/>
      <c r="E322" s="15"/>
      <c r="F322" s="20"/>
      <c r="G322" s="15"/>
      <c r="H322" s="15"/>
      <c r="I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2:27" s="13" customFormat="1" x14ac:dyDescent="0.25">
      <c r="B323" s="14"/>
      <c r="C323" s="14"/>
      <c r="E323" s="15"/>
      <c r="F323" s="20"/>
      <c r="G323" s="15"/>
      <c r="H323" s="15"/>
      <c r="I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2:27" s="13" customFormat="1" x14ac:dyDescent="0.25">
      <c r="B324" s="14"/>
      <c r="C324" s="14"/>
      <c r="E324" s="15"/>
      <c r="F324" s="20"/>
      <c r="G324" s="15"/>
      <c r="H324" s="15"/>
      <c r="I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2:27" s="13" customFormat="1" x14ac:dyDescent="0.25">
      <c r="B325" s="14"/>
      <c r="C325" s="14"/>
      <c r="E325" s="15"/>
      <c r="F325" s="20"/>
      <c r="G325" s="15"/>
      <c r="H325" s="15"/>
      <c r="I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2:27" s="13" customFormat="1" x14ac:dyDescent="0.25">
      <c r="B326" s="14"/>
      <c r="C326" s="14"/>
      <c r="E326" s="15"/>
      <c r="F326" s="20"/>
      <c r="G326" s="15"/>
      <c r="H326" s="15"/>
      <c r="I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2:27" s="13" customFormat="1" x14ac:dyDescent="0.25">
      <c r="B327" s="14"/>
      <c r="C327" s="14"/>
      <c r="E327" s="15"/>
      <c r="F327" s="20"/>
      <c r="G327" s="15"/>
      <c r="H327" s="15"/>
      <c r="I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2:27" s="13" customFormat="1" x14ac:dyDescent="0.25">
      <c r="B328" s="14"/>
      <c r="C328" s="14"/>
      <c r="E328" s="15"/>
      <c r="F328" s="20"/>
      <c r="G328" s="15"/>
      <c r="H328" s="15"/>
      <c r="I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2:27" s="13" customFormat="1" x14ac:dyDescent="0.25">
      <c r="B329" s="14"/>
      <c r="C329" s="14"/>
      <c r="E329" s="15"/>
      <c r="F329" s="20"/>
      <c r="G329" s="15"/>
      <c r="H329" s="15"/>
      <c r="I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2:27" s="13" customFormat="1" x14ac:dyDescent="0.25">
      <c r="B330" s="14"/>
      <c r="C330" s="14"/>
      <c r="E330" s="15"/>
      <c r="F330" s="20"/>
      <c r="G330" s="15"/>
      <c r="H330" s="15"/>
      <c r="I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2:27" s="13" customFormat="1" x14ac:dyDescent="0.25">
      <c r="B331" s="14"/>
      <c r="C331" s="14"/>
      <c r="E331" s="15"/>
      <c r="F331" s="20"/>
      <c r="G331" s="15"/>
      <c r="H331" s="15"/>
      <c r="I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2:27" s="13" customFormat="1" x14ac:dyDescent="0.25">
      <c r="B332" s="14"/>
      <c r="C332" s="14"/>
      <c r="E332" s="15"/>
      <c r="F332" s="20"/>
      <c r="G332" s="15"/>
      <c r="H332" s="15"/>
      <c r="I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2:27" s="13" customFormat="1" x14ac:dyDescent="0.25">
      <c r="B333" s="14"/>
      <c r="C333" s="14"/>
      <c r="E333" s="15"/>
      <c r="F333" s="20"/>
      <c r="G333" s="15"/>
      <c r="H333" s="15"/>
      <c r="I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2:27" s="13" customFormat="1" x14ac:dyDescent="0.25">
      <c r="B334" s="14"/>
      <c r="C334" s="14"/>
      <c r="E334" s="15"/>
      <c r="F334" s="20"/>
      <c r="G334" s="15"/>
      <c r="H334" s="15"/>
      <c r="I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2:27" s="13" customFormat="1" x14ac:dyDescent="0.25">
      <c r="B335" s="14"/>
      <c r="C335" s="14"/>
      <c r="E335" s="15"/>
      <c r="F335" s="20"/>
      <c r="G335" s="15"/>
      <c r="H335" s="15"/>
      <c r="I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2:27" s="13" customFormat="1" x14ac:dyDescent="0.25">
      <c r="B336" s="14"/>
      <c r="C336" s="14"/>
      <c r="E336" s="15"/>
      <c r="F336" s="20"/>
      <c r="G336" s="15"/>
      <c r="H336" s="15"/>
      <c r="I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2:27" s="13" customFormat="1" x14ac:dyDescent="0.25">
      <c r="B337" s="14"/>
      <c r="C337" s="14"/>
      <c r="E337" s="15"/>
      <c r="F337" s="20"/>
      <c r="G337" s="15"/>
      <c r="H337" s="15"/>
      <c r="I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2:27" s="13" customFormat="1" x14ac:dyDescent="0.25">
      <c r="B338" s="14"/>
      <c r="C338" s="14"/>
      <c r="E338" s="15"/>
      <c r="F338" s="20"/>
      <c r="G338" s="15"/>
      <c r="H338" s="15"/>
      <c r="I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2:27" s="13" customFormat="1" x14ac:dyDescent="0.25">
      <c r="B339" s="14"/>
      <c r="C339" s="14"/>
      <c r="E339" s="15"/>
      <c r="F339" s="20"/>
      <c r="G339" s="15"/>
      <c r="H339" s="15"/>
      <c r="I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2:27" s="13" customFormat="1" x14ac:dyDescent="0.25">
      <c r="B340" s="14"/>
      <c r="C340" s="14"/>
      <c r="E340" s="15"/>
      <c r="F340" s="20"/>
      <c r="G340" s="15"/>
      <c r="H340" s="15"/>
      <c r="I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2:27" s="13" customFormat="1" x14ac:dyDescent="0.25">
      <c r="B341" s="14"/>
      <c r="C341" s="14"/>
      <c r="E341" s="15"/>
      <c r="F341" s="20"/>
      <c r="G341" s="15"/>
      <c r="H341" s="15"/>
      <c r="I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2:27" s="13" customFormat="1" x14ac:dyDescent="0.25">
      <c r="B342" s="14"/>
      <c r="C342" s="14"/>
      <c r="E342" s="15"/>
      <c r="F342" s="20"/>
      <c r="G342" s="15"/>
      <c r="H342" s="15"/>
      <c r="I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2:27" s="13" customFormat="1" x14ac:dyDescent="0.25">
      <c r="B343" s="14"/>
      <c r="C343" s="14"/>
      <c r="E343" s="15"/>
      <c r="F343" s="20"/>
      <c r="G343" s="15"/>
      <c r="H343" s="15"/>
      <c r="I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2:27" s="13" customFormat="1" x14ac:dyDescent="0.25">
      <c r="B344" s="14"/>
      <c r="C344" s="14"/>
      <c r="E344" s="15"/>
      <c r="F344" s="20"/>
      <c r="G344" s="15"/>
      <c r="H344" s="15"/>
      <c r="I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2:27" s="13" customFormat="1" x14ac:dyDescent="0.25">
      <c r="B345" s="14"/>
      <c r="C345" s="14"/>
      <c r="E345" s="15"/>
      <c r="F345" s="20"/>
      <c r="G345" s="15"/>
      <c r="H345" s="15"/>
      <c r="I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2:27" s="13" customFormat="1" x14ac:dyDescent="0.25">
      <c r="B346" s="14"/>
      <c r="C346" s="14"/>
      <c r="E346" s="15"/>
      <c r="F346" s="20"/>
      <c r="G346" s="15"/>
      <c r="H346" s="15"/>
      <c r="I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2:27" s="13" customFormat="1" x14ac:dyDescent="0.25">
      <c r="B347" s="14"/>
      <c r="C347" s="14"/>
      <c r="E347" s="15"/>
      <c r="F347" s="20"/>
      <c r="G347" s="15"/>
      <c r="H347" s="15"/>
      <c r="I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2:27" s="13" customFormat="1" x14ac:dyDescent="0.25">
      <c r="B348" s="14"/>
      <c r="C348" s="14"/>
      <c r="E348" s="15"/>
      <c r="F348" s="20"/>
      <c r="G348" s="15"/>
      <c r="H348" s="15"/>
      <c r="I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2:27" s="13" customFormat="1" x14ac:dyDescent="0.25">
      <c r="B349" s="14"/>
      <c r="C349" s="14"/>
      <c r="E349" s="15"/>
      <c r="F349" s="20"/>
      <c r="G349" s="15"/>
      <c r="H349" s="15"/>
      <c r="I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2:27" s="13" customFormat="1" x14ac:dyDescent="0.25">
      <c r="B350" s="14"/>
      <c r="C350" s="14"/>
      <c r="E350" s="15"/>
      <c r="F350" s="20"/>
      <c r="G350" s="15"/>
      <c r="H350" s="15"/>
      <c r="I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2:27" s="13" customFormat="1" x14ac:dyDescent="0.25">
      <c r="B351" s="14"/>
      <c r="C351" s="14"/>
      <c r="E351" s="15"/>
      <c r="F351" s="20"/>
      <c r="G351" s="15"/>
      <c r="H351" s="15"/>
      <c r="I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2:27" s="13" customFormat="1" x14ac:dyDescent="0.25">
      <c r="B352" s="14"/>
      <c r="C352" s="14"/>
      <c r="E352" s="15"/>
      <c r="F352" s="20"/>
      <c r="G352" s="15"/>
      <c r="H352" s="15"/>
      <c r="I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2:27" s="13" customFormat="1" x14ac:dyDescent="0.25">
      <c r="B353" s="14"/>
      <c r="C353" s="14"/>
      <c r="E353" s="15"/>
      <c r="F353" s="20"/>
      <c r="G353" s="15"/>
      <c r="H353" s="15"/>
      <c r="I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2:27" s="13" customFormat="1" x14ac:dyDescent="0.25">
      <c r="B354" s="14"/>
      <c r="C354" s="14"/>
      <c r="E354" s="15"/>
      <c r="F354" s="20"/>
      <c r="G354" s="15"/>
      <c r="H354" s="15"/>
      <c r="I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2:27" s="13" customFormat="1" x14ac:dyDescent="0.25">
      <c r="B355" s="14"/>
      <c r="C355" s="14"/>
      <c r="E355" s="15"/>
      <c r="F355" s="20"/>
      <c r="G355" s="15"/>
      <c r="H355" s="15"/>
      <c r="I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2:27" s="13" customFormat="1" x14ac:dyDescent="0.25">
      <c r="B356" s="14"/>
      <c r="C356" s="14"/>
      <c r="E356" s="15"/>
      <c r="F356" s="20"/>
      <c r="G356" s="15"/>
      <c r="H356" s="15"/>
      <c r="I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2:27" s="13" customFormat="1" x14ac:dyDescent="0.25">
      <c r="B357" s="14"/>
      <c r="C357" s="14"/>
      <c r="E357" s="15"/>
      <c r="F357" s="20"/>
      <c r="G357" s="15"/>
      <c r="H357" s="15"/>
      <c r="I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2:27" s="13" customFormat="1" x14ac:dyDescent="0.25">
      <c r="B358" s="14"/>
      <c r="C358" s="14"/>
      <c r="E358" s="15"/>
      <c r="F358" s="20"/>
      <c r="G358" s="15"/>
      <c r="H358" s="15"/>
      <c r="I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2:27" s="13" customFormat="1" x14ac:dyDescent="0.25">
      <c r="B359" s="14"/>
      <c r="C359" s="14"/>
      <c r="E359" s="15"/>
      <c r="F359" s="20"/>
      <c r="G359" s="15"/>
      <c r="H359" s="15"/>
      <c r="I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2:27" s="13" customFormat="1" x14ac:dyDescent="0.25">
      <c r="B360" s="14"/>
      <c r="C360" s="14"/>
      <c r="E360" s="15"/>
      <c r="F360" s="20"/>
      <c r="G360" s="15"/>
      <c r="H360" s="15"/>
      <c r="I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2:27" s="13" customFormat="1" x14ac:dyDescent="0.25">
      <c r="B361" s="14"/>
      <c r="C361" s="14"/>
      <c r="E361" s="15"/>
      <c r="F361" s="20"/>
      <c r="G361" s="15"/>
      <c r="H361" s="15"/>
      <c r="I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2:27" s="13" customFormat="1" x14ac:dyDescent="0.25">
      <c r="B362" s="14"/>
      <c r="C362" s="14"/>
      <c r="E362" s="15"/>
      <c r="F362" s="20"/>
      <c r="G362" s="15"/>
      <c r="H362" s="15"/>
      <c r="I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2:27" s="13" customFormat="1" x14ac:dyDescent="0.25">
      <c r="B363" s="14"/>
      <c r="C363" s="14"/>
      <c r="E363" s="15"/>
      <c r="F363" s="20"/>
      <c r="G363" s="15"/>
      <c r="H363" s="15"/>
      <c r="I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2:27" s="13" customFormat="1" x14ac:dyDescent="0.25">
      <c r="B364" s="14"/>
      <c r="C364" s="14"/>
      <c r="E364" s="15"/>
      <c r="F364" s="20"/>
      <c r="G364" s="15"/>
      <c r="H364" s="15"/>
      <c r="I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2:27" s="13" customFormat="1" x14ac:dyDescent="0.25">
      <c r="B365" s="14"/>
      <c r="C365" s="14"/>
      <c r="E365" s="15"/>
      <c r="F365" s="20"/>
      <c r="G365" s="15"/>
      <c r="H365" s="15"/>
      <c r="I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2:27" s="13" customFormat="1" x14ac:dyDescent="0.25">
      <c r="B366" s="14"/>
      <c r="C366" s="14"/>
      <c r="E366" s="15"/>
      <c r="F366" s="20"/>
      <c r="G366" s="15"/>
      <c r="H366" s="15"/>
      <c r="I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2:27" s="13" customFormat="1" x14ac:dyDescent="0.25">
      <c r="B367" s="14"/>
      <c r="C367" s="14"/>
      <c r="E367" s="15"/>
      <c r="F367" s="20"/>
      <c r="G367" s="15"/>
      <c r="H367" s="15"/>
      <c r="I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2:27" s="13" customFormat="1" x14ac:dyDescent="0.25">
      <c r="B368" s="14"/>
      <c r="C368" s="14"/>
      <c r="E368" s="15"/>
      <c r="F368" s="20"/>
      <c r="G368" s="15"/>
      <c r="H368" s="15"/>
      <c r="I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2:27" s="13" customFormat="1" x14ac:dyDescent="0.25">
      <c r="B369" s="14"/>
      <c r="C369" s="14"/>
      <c r="E369" s="15"/>
      <c r="F369" s="20"/>
      <c r="G369" s="15"/>
      <c r="H369" s="15"/>
      <c r="I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2:27" s="13" customFormat="1" x14ac:dyDescent="0.25">
      <c r="B370" s="14"/>
      <c r="C370" s="14"/>
      <c r="E370" s="15"/>
      <c r="F370" s="20"/>
      <c r="G370" s="15"/>
      <c r="H370" s="15"/>
      <c r="I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2:27" s="13" customFormat="1" x14ac:dyDescent="0.25">
      <c r="B371" s="14"/>
      <c r="C371" s="14"/>
      <c r="E371" s="15"/>
      <c r="F371" s="20"/>
      <c r="G371" s="15"/>
      <c r="H371" s="15"/>
      <c r="I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2:27" s="13" customFormat="1" x14ac:dyDescent="0.25">
      <c r="B372" s="14"/>
      <c r="C372" s="14"/>
      <c r="E372" s="15"/>
      <c r="F372" s="20"/>
      <c r="G372" s="15"/>
      <c r="H372" s="15"/>
      <c r="I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2:27" s="13" customFormat="1" x14ac:dyDescent="0.25">
      <c r="B373" s="14"/>
      <c r="C373" s="14"/>
      <c r="E373" s="15"/>
      <c r="F373" s="20"/>
      <c r="G373" s="15"/>
      <c r="H373" s="15"/>
      <c r="I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2:27" s="13" customFormat="1" x14ac:dyDescent="0.25">
      <c r="B374" s="14"/>
      <c r="C374" s="14"/>
      <c r="E374" s="15"/>
      <c r="F374" s="20"/>
      <c r="G374" s="15"/>
      <c r="H374" s="15"/>
      <c r="I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2:27" s="13" customFormat="1" x14ac:dyDescent="0.25">
      <c r="B375" s="14"/>
      <c r="C375" s="14"/>
      <c r="E375" s="15"/>
      <c r="F375" s="20"/>
      <c r="G375" s="15"/>
      <c r="H375" s="15"/>
      <c r="I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2:27" s="13" customFormat="1" x14ac:dyDescent="0.25">
      <c r="B376" s="14"/>
      <c r="C376" s="14"/>
      <c r="E376" s="15"/>
      <c r="F376" s="20"/>
      <c r="G376" s="15"/>
      <c r="H376" s="15"/>
      <c r="I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2:27" s="13" customFormat="1" x14ac:dyDescent="0.25">
      <c r="B377" s="14"/>
      <c r="C377" s="14"/>
      <c r="E377" s="15"/>
      <c r="F377" s="20"/>
      <c r="G377" s="15"/>
      <c r="H377" s="15"/>
      <c r="I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2:27" s="13" customFormat="1" x14ac:dyDescent="0.25">
      <c r="B378" s="14"/>
      <c r="C378" s="14"/>
      <c r="E378" s="15"/>
      <c r="F378" s="20"/>
      <c r="G378" s="15"/>
      <c r="H378" s="15"/>
      <c r="I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2:27" s="13" customFormat="1" x14ac:dyDescent="0.25">
      <c r="B379" s="14"/>
      <c r="C379" s="14"/>
      <c r="E379" s="15"/>
      <c r="F379" s="20"/>
      <c r="G379" s="15"/>
      <c r="H379" s="15"/>
      <c r="I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2:27" s="13" customFormat="1" x14ac:dyDescent="0.25">
      <c r="B380" s="14"/>
      <c r="C380" s="14"/>
      <c r="E380" s="15"/>
      <c r="F380" s="20"/>
      <c r="G380" s="15"/>
      <c r="H380" s="15"/>
      <c r="I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2:27" s="13" customFormat="1" x14ac:dyDescent="0.25">
      <c r="B381" s="14"/>
      <c r="C381" s="14"/>
      <c r="E381" s="15"/>
      <c r="F381" s="20"/>
      <c r="G381" s="15"/>
      <c r="H381" s="15"/>
      <c r="I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2:27" s="13" customFormat="1" x14ac:dyDescent="0.25">
      <c r="B382" s="14"/>
      <c r="C382" s="14"/>
      <c r="E382" s="15"/>
      <c r="F382" s="20"/>
      <c r="G382" s="15"/>
      <c r="H382" s="15"/>
      <c r="I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2:27" s="13" customFormat="1" x14ac:dyDescent="0.25">
      <c r="B383" s="14"/>
      <c r="C383" s="14"/>
      <c r="E383" s="15"/>
      <c r="F383" s="20"/>
      <c r="G383" s="15"/>
      <c r="H383" s="15"/>
      <c r="I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2:27" s="13" customFormat="1" x14ac:dyDescent="0.25">
      <c r="B384" s="14"/>
      <c r="C384" s="14"/>
      <c r="E384" s="15"/>
      <c r="F384" s="20"/>
      <c r="G384" s="15"/>
      <c r="H384" s="15"/>
      <c r="I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2:27" s="13" customFormat="1" x14ac:dyDescent="0.25">
      <c r="B385" s="14"/>
      <c r="C385" s="14"/>
      <c r="E385" s="15"/>
      <c r="F385" s="20"/>
      <c r="G385" s="15"/>
      <c r="H385" s="15"/>
      <c r="I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2:27" s="13" customFormat="1" x14ac:dyDescent="0.25">
      <c r="B386" s="14"/>
      <c r="C386" s="14"/>
      <c r="E386" s="15"/>
      <c r="F386" s="20"/>
      <c r="G386" s="15"/>
      <c r="H386" s="15"/>
      <c r="I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2:27" s="13" customFormat="1" x14ac:dyDescent="0.25">
      <c r="B387" s="14"/>
      <c r="C387" s="14"/>
      <c r="E387" s="15"/>
      <c r="F387" s="20"/>
      <c r="G387" s="15"/>
      <c r="H387" s="15"/>
      <c r="I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2:27" s="13" customFormat="1" x14ac:dyDescent="0.25">
      <c r="B388" s="14"/>
      <c r="C388" s="14"/>
      <c r="E388" s="15"/>
      <c r="F388" s="20"/>
      <c r="G388" s="15"/>
      <c r="H388" s="15"/>
      <c r="I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2:27" s="13" customFormat="1" x14ac:dyDescent="0.25">
      <c r="B389" s="14"/>
      <c r="C389" s="14"/>
      <c r="E389" s="15"/>
      <c r="F389" s="20"/>
      <c r="G389" s="15"/>
      <c r="H389" s="15"/>
      <c r="I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2:27" s="13" customFormat="1" x14ac:dyDescent="0.25">
      <c r="B390" s="14"/>
      <c r="C390" s="14"/>
      <c r="E390" s="15"/>
      <c r="F390" s="20"/>
      <c r="G390" s="15"/>
      <c r="H390" s="15"/>
      <c r="I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2:27" s="13" customFormat="1" x14ac:dyDescent="0.25">
      <c r="B391" s="14"/>
      <c r="C391" s="14"/>
      <c r="E391" s="15"/>
      <c r="F391" s="20"/>
      <c r="G391" s="15"/>
      <c r="H391" s="15"/>
      <c r="I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2:27" s="13" customFormat="1" x14ac:dyDescent="0.25">
      <c r="B392" s="14"/>
      <c r="C392" s="14"/>
      <c r="E392" s="15"/>
      <c r="F392" s="20"/>
      <c r="G392" s="15"/>
      <c r="H392" s="15"/>
      <c r="I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</sheetData>
  <mergeCells count="10">
    <mergeCell ref="A5:AC5"/>
    <mergeCell ref="X6:Y6"/>
    <mergeCell ref="O6:P7"/>
    <mergeCell ref="AA6:AB7"/>
    <mergeCell ref="F6:G7"/>
    <mergeCell ref="C6:D7"/>
    <mergeCell ref="I6:J7"/>
    <mergeCell ref="L6:M7"/>
    <mergeCell ref="R6:S7"/>
    <mergeCell ref="U6:V6"/>
  </mergeCells>
  <pageMargins left="0.39370078740157483" right="0.39370078740157483" top="0.19685039370078741" bottom="0.19685039370078741" header="0.31496062992125984" footer="0.31496062992125984"/>
  <pageSetup paperSize="9" scale="5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topLeftCell="A28" zoomScale="120" zoomScaleNormal="120" workbookViewId="0">
      <selection sqref="A1:R1"/>
    </sheetView>
  </sheetViews>
  <sheetFormatPr defaultRowHeight="15" x14ac:dyDescent="0.25"/>
  <cols>
    <col min="1" max="1" width="20.85546875" customWidth="1"/>
    <col min="4" max="4" width="9.140625" hidden="1" customWidth="1"/>
    <col min="5" max="5" width="9.140625" style="27"/>
    <col min="7" max="7" width="0.28515625" customWidth="1"/>
    <col min="8" max="8" width="9.140625" style="27" customWidth="1"/>
    <col min="9" max="9" width="9.140625" hidden="1" customWidth="1"/>
    <col min="10" max="10" width="9" customWidth="1"/>
    <col min="11" max="11" width="9.140625" hidden="1" customWidth="1"/>
    <col min="12" max="12" width="9.140625" style="27"/>
    <col min="14" max="14" width="9.140625" hidden="1" customWidth="1"/>
    <col min="15" max="15" width="9.140625" style="27"/>
    <col min="16" max="16" width="13.85546875" customWidth="1"/>
    <col min="17" max="17" width="9.140625" hidden="1" customWidth="1"/>
    <col min="18" max="18" width="9.140625" style="27" customWidth="1"/>
  </cols>
  <sheetData>
    <row r="1" spans="1:19" ht="26.25" customHeight="1" x14ac:dyDescent="0.25">
      <c r="A1" s="38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9" ht="217.5" customHeight="1" x14ac:dyDescent="0.25">
      <c r="A2" s="22" t="s">
        <v>0</v>
      </c>
      <c r="B2" s="22" t="s">
        <v>74</v>
      </c>
      <c r="C2" s="40" t="s">
        <v>68</v>
      </c>
      <c r="D2" s="40"/>
      <c r="E2" s="23" t="s">
        <v>7</v>
      </c>
      <c r="F2" s="41" t="s">
        <v>69</v>
      </c>
      <c r="G2" s="41"/>
      <c r="H2" s="24" t="s">
        <v>7</v>
      </c>
      <c r="I2" s="25"/>
      <c r="J2" s="40" t="s">
        <v>70</v>
      </c>
      <c r="K2" s="40"/>
      <c r="L2" s="23" t="s">
        <v>7</v>
      </c>
      <c r="M2" s="40" t="s">
        <v>71</v>
      </c>
      <c r="N2" s="40"/>
      <c r="O2" s="23" t="s">
        <v>7</v>
      </c>
      <c r="P2" s="40" t="s">
        <v>72</v>
      </c>
      <c r="Q2" s="40"/>
      <c r="R2" s="23" t="s">
        <v>7</v>
      </c>
    </row>
    <row r="3" spans="1:19" x14ac:dyDescent="0.25">
      <c r="A3" s="8" t="s">
        <v>10</v>
      </c>
      <c r="B3" s="2">
        <v>1</v>
      </c>
      <c r="C3" s="1">
        <v>27</v>
      </c>
      <c r="D3" s="1"/>
      <c r="E3" s="7">
        <f>C3/B3/10.5</f>
        <v>2.5714285714285716</v>
      </c>
      <c r="F3" s="1">
        <v>1</v>
      </c>
      <c r="G3" s="1"/>
      <c r="H3" s="7">
        <f>F3/B3/10.5</f>
        <v>9.5238095238095233E-2</v>
      </c>
      <c r="I3" s="1"/>
      <c r="J3" s="1">
        <v>4468</v>
      </c>
      <c r="K3" s="1"/>
      <c r="L3" s="7">
        <f>J3/B3/10.5</f>
        <v>425.52380952380952</v>
      </c>
      <c r="M3" s="1">
        <v>663</v>
      </c>
      <c r="N3" s="1"/>
      <c r="O3" s="7">
        <f>M3/B3/10.5</f>
        <v>63.142857142857146</v>
      </c>
      <c r="P3" s="1">
        <v>1510</v>
      </c>
      <c r="Q3" s="1"/>
      <c r="R3" s="7">
        <f>P3/B3/10.5</f>
        <v>143.8095238095238</v>
      </c>
    </row>
    <row r="4" spans="1:19" x14ac:dyDescent="0.25">
      <c r="A4" s="8" t="s">
        <v>11</v>
      </c>
      <c r="B4" s="2">
        <v>1</v>
      </c>
      <c r="C4" s="1">
        <v>27</v>
      </c>
      <c r="D4" s="1"/>
      <c r="E4" s="7">
        <f t="shared" ref="E4:E59" si="0">C4/B4/10.5</f>
        <v>2.5714285714285716</v>
      </c>
      <c r="F4" s="1">
        <v>1</v>
      </c>
      <c r="G4" s="1"/>
      <c r="H4" s="7">
        <f t="shared" ref="H4:H59" si="1">F4/B4/10.5</f>
        <v>9.5238095238095233E-2</v>
      </c>
      <c r="I4" s="1"/>
      <c r="J4" s="1">
        <v>4531</v>
      </c>
      <c r="K4" s="1"/>
      <c r="L4" s="7">
        <f t="shared" ref="L4:L59" si="2">J4/B4/10.5</f>
        <v>431.52380952380952</v>
      </c>
      <c r="M4" s="1">
        <v>454</v>
      </c>
      <c r="N4" s="1"/>
      <c r="O4" s="7">
        <f t="shared" ref="O4:O59" si="3">M4/B4/10.5</f>
        <v>43.238095238095241</v>
      </c>
      <c r="P4" s="1">
        <v>1678</v>
      </c>
      <c r="Q4" s="1"/>
      <c r="R4" s="7">
        <f t="shared" ref="R4:R59" si="4">P4/B4/10.5</f>
        <v>159.8095238095238</v>
      </c>
    </row>
    <row r="5" spans="1:19" x14ac:dyDescent="0.25">
      <c r="A5" s="8" t="s">
        <v>12</v>
      </c>
      <c r="B5" s="2">
        <v>1</v>
      </c>
      <c r="C5" s="1">
        <v>36</v>
      </c>
      <c r="D5" s="1"/>
      <c r="E5" s="7">
        <f t="shared" si="0"/>
        <v>3.4285714285714284</v>
      </c>
      <c r="F5" s="1">
        <v>2</v>
      </c>
      <c r="G5" s="1"/>
      <c r="H5" s="7">
        <f t="shared" si="1"/>
        <v>0.19047619047619047</v>
      </c>
      <c r="I5" s="1"/>
      <c r="J5" s="1">
        <v>4470</v>
      </c>
      <c r="K5" s="1"/>
      <c r="L5" s="7">
        <f t="shared" si="2"/>
        <v>425.71428571428572</v>
      </c>
      <c r="M5" s="1">
        <v>473</v>
      </c>
      <c r="N5" s="1"/>
      <c r="O5" s="7">
        <f t="shared" si="3"/>
        <v>45.047619047619051</v>
      </c>
      <c r="P5" s="1">
        <v>1671</v>
      </c>
      <c r="Q5" s="1"/>
      <c r="R5" s="7">
        <f t="shared" si="4"/>
        <v>159.14285714285714</v>
      </c>
    </row>
    <row r="6" spans="1:19" x14ac:dyDescent="0.25">
      <c r="A6" s="8" t="s">
        <v>13</v>
      </c>
      <c r="B6" s="2">
        <v>1</v>
      </c>
      <c r="C6" s="1">
        <v>34</v>
      </c>
      <c r="D6" s="1"/>
      <c r="E6" s="7">
        <f t="shared" si="0"/>
        <v>3.2380952380952381</v>
      </c>
      <c r="F6" s="1">
        <v>3</v>
      </c>
      <c r="G6" s="1"/>
      <c r="H6" s="7">
        <f t="shared" si="1"/>
        <v>0.2857142857142857</v>
      </c>
      <c r="I6" s="1"/>
      <c r="J6" s="26">
        <v>4294</v>
      </c>
      <c r="K6" s="1"/>
      <c r="L6" s="7">
        <f t="shared" si="2"/>
        <v>408.95238095238096</v>
      </c>
      <c r="M6" s="1">
        <v>752</v>
      </c>
      <c r="N6" s="1"/>
      <c r="O6" s="7">
        <f t="shared" si="3"/>
        <v>71.61904761904762</v>
      </c>
      <c r="P6" s="1">
        <v>1654</v>
      </c>
      <c r="Q6" s="1"/>
      <c r="R6" s="7">
        <f t="shared" si="4"/>
        <v>157.52380952380952</v>
      </c>
      <c r="S6" s="13"/>
    </row>
    <row r="7" spans="1:19" ht="15.75" customHeight="1" x14ac:dyDescent="0.25">
      <c r="A7" s="8" t="s">
        <v>14</v>
      </c>
      <c r="B7" s="2">
        <v>1</v>
      </c>
      <c r="C7" s="26">
        <v>29</v>
      </c>
      <c r="D7" s="17"/>
      <c r="E7" s="7">
        <f t="shared" si="0"/>
        <v>2.7619047619047619</v>
      </c>
      <c r="F7" s="1">
        <v>4</v>
      </c>
      <c r="G7" s="17"/>
      <c r="H7" s="7">
        <f t="shared" si="1"/>
        <v>0.38095238095238093</v>
      </c>
      <c r="I7" s="17"/>
      <c r="J7" s="26">
        <v>4244</v>
      </c>
      <c r="K7" s="17"/>
      <c r="L7" s="7">
        <f t="shared" si="2"/>
        <v>404.1904761904762</v>
      </c>
      <c r="M7" s="1">
        <v>722</v>
      </c>
      <c r="N7" s="16"/>
      <c r="O7" s="7">
        <f t="shared" si="3"/>
        <v>68.761904761904759</v>
      </c>
      <c r="P7" s="1">
        <v>1696</v>
      </c>
      <c r="Q7" s="1"/>
      <c r="R7" s="7">
        <f t="shared" si="4"/>
        <v>161.52380952380952</v>
      </c>
      <c r="S7" s="13"/>
    </row>
    <row r="8" spans="1:19" ht="15" customHeight="1" x14ac:dyDescent="0.25">
      <c r="A8" s="8" t="s">
        <v>15</v>
      </c>
      <c r="B8" s="2">
        <v>1</v>
      </c>
      <c r="C8" s="26">
        <v>26</v>
      </c>
      <c r="D8" s="17"/>
      <c r="E8" s="7">
        <f t="shared" si="0"/>
        <v>2.4761904761904763</v>
      </c>
      <c r="F8" s="1">
        <v>3</v>
      </c>
      <c r="G8" s="17"/>
      <c r="H8" s="7">
        <f t="shared" si="1"/>
        <v>0.2857142857142857</v>
      </c>
      <c r="I8" s="17"/>
      <c r="J8" s="26">
        <v>2490</v>
      </c>
      <c r="K8" s="17"/>
      <c r="L8" s="7">
        <f t="shared" si="2"/>
        <v>237.14285714285714</v>
      </c>
      <c r="M8" s="1">
        <v>508</v>
      </c>
      <c r="N8" s="16"/>
      <c r="O8" s="7">
        <f t="shared" si="3"/>
        <v>48.38095238095238</v>
      </c>
      <c r="P8" s="1">
        <v>1621</v>
      </c>
      <c r="Q8" s="1"/>
      <c r="R8" s="7">
        <f t="shared" si="4"/>
        <v>154.38095238095238</v>
      </c>
      <c r="S8" s="13"/>
    </row>
    <row r="9" spans="1:19" x14ac:dyDescent="0.25">
      <c r="A9" s="8" t="s">
        <v>16</v>
      </c>
      <c r="B9" s="2">
        <v>1</v>
      </c>
      <c r="C9" s="26">
        <v>29</v>
      </c>
      <c r="D9" s="1"/>
      <c r="E9" s="7">
        <f t="shared" si="0"/>
        <v>2.7619047619047619</v>
      </c>
      <c r="F9" s="26">
        <v>7</v>
      </c>
      <c r="G9" s="1"/>
      <c r="H9" s="7">
        <f t="shared" si="1"/>
        <v>0.66666666666666663</v>
      </c>
      <c r="I9" s="1"/>
      <c r="J9" s="26">
        <v>3623</v>
      </c>
      <c r="K9" s="1"/>
      <c r="L9" s="7">
        <f t="shared" si="2"/>
        <v>345.04761904761904</v>
      </c>
      <c r="M9" s="26">
        <v>614</v>
      </c>
      <c r="N9" s="1"/>
      <c r="O9" s="7">
        <f t="shared" si="3"/>
        <v>58.476190476190474</v>
      </c>
      <c r="P9" s="26">
        <v>1518</v>
      </c>
      <c r="Q9" s="1"/>
      <c r="R9" s="7">
        <f t="shared" si="4"/>
        <v>144.57142857142858</v>
      </c>
    </row>
    <row r="10" spans="1:19" x14ac:dyDescent="0.25">
      <c r="A10" s="8" t="s">
        <v>17</v>
      </c>
      <c r="B10" s="2">
        <v>1</v>
      </c>
      <c r="C10" s="26">
        <v>21</v>
      </c>
      <c r="D10" s="1"/>
      <c r="E10" s="7">
        <f t="shared" si="0"/>
        <v>2</v>
      </c>
      <c r="F10" s="26">
        <v>3</v>
      </c>
      <c r="G10" s="1"/>
      <c r="H10" s="7">
        <f t="shared" si="1"/>
        <v>0.2857142857142857</v>
      </c>
      <c r="I10" s="1"/>
      <c r="J10" s="26">
        <v>2541</v>
      </c>
      <c r="K10" s="1"/>
      <c r="L10" s="7">
        <f t="shared" si="2"/>
        <v>242</v>
      </c>
      <c r="M10" s="26">
        <v>492</v>
      </c>
      <c r="N10" s="1"/>
      <c r="O10" s="7">
        <f t="shared" si="3"/>
        <v>46.857142857142854</v>
      </c>
      <c r="P10" s="26">
        <v>1433</v>
      </c>
      <c r="Q10" s="1"/>
      <c r="R10" s="7">
        <f t="shared" si="4"/>
        <v>136.47619047619048</v>
      </c>
    </row>
    <row r="11" spans="1:19" x14ac:dyDescent="0.25">
      <c r="A11" s="8" t="s">
        <v>18</v>
      </c>
      <c r="B11" s="2">
        <v>1</v>
      </c>
      <c r="C11" s="26">
        <v>27</v>
      </c>
      <c r="D11" s="1"/>
      <c r="E11" s="7">
        <f t="shared" si="0"/>
        <v>2.5714285714285716</v>
      </c>
      <c r="F11" s="26">
        <v>3</v>
      </c>
      <c r="G11" s="1"/>
      <c r="H11" s="7">
        <f t="shared" si="1"/>
        <v>0.2857142857142857</v>
      </c>
      <c r="I11" s="1"/>
      <c r="J11" s="26">
        <v>3733</v>
      </c>
      <c r="K11" s="1"/>
      <c r="L11" s="7">
        <f t="shared" si="2"/>
        <v>355.52380952380952</v>
      </c>
      <c r="M11" s="26">
        <v>772</v>
      </c>
      <c r="N11" s="1"/>
      <c r="O11" s="7">
        <f t="shared" si="3"/>
        <v>73.523809523809518</v>
      </c>
      <c r="P11" s="26">
        <v>1442</v>
      </c>
      <c r="Q11" s="1"/>
      <c r="R11" s="7">
        <f t="shared" si="4"/>
        <v>137.33333333333334</v>
      </c>
    </row>
    <row r="12" spans="1:19" x14ac:dyDescent="0.25">
      <c r="A12" s="8" t="s">
        <v>19</v>
      </c>
      <c r="B12" s="2">
        <v>1</v>
      </c>
      <c r="C12" s="26">
        <v>24</v>
      </c>
      <c r="D12" s="1"/>
      <c r="E12" s="7">
        <f t="shared" si="0"/>
        <v>2.2857142857142856</v>
      </c>
      <c r="F12" s="26">
        <v>8</v>
      </c>
      <c r="G12" s="1"/>
      <c r="H12" s="7">
        <f t="shared" si="1"/>
        <v>0.76190476190476186</v>
      </c>
      <c r="I12" s="1"/>
      <c r="J12" s="26">
        <v>3748</v>
      </c>
      <c r="K12" s="1"/>
      <c r="L12" s="7">
        <f t="shared" si="2"/>
        <v>356.95238095238096</v>
      </c>
      <c r="M12" s="26">
        <v>554</v>
      </c>
      <c r="N12" s="1"/>
      <c r="O12" s="7">
        <f t="shared" si="3"/>
        <v>52.761904761904759</v>
      </c>
      <c r="P12" s="26">
        <v>1365</v>
      </c>
      <c r="Q12" s="1"/>
      <c r="R12" s="7">
        <f t="shared" si="4"/>
        <v>130</v>
      </c>
    </row>
    <row r="13" spans="1:19" x14ac:dyDescent="0.25">
      <c r="A13" s="8" t="s">
        <v>20</v>
      </c>
      <c r="B13" s="2">
        <v>1</v>
      </c>
      <c r="C13" s="26">
        <v>24</v>
      </c>
      <c r="D13" s="1"/>
      <c r="E13" s="7">
        <f t="shared" si="0"/>
        <v>2.2857142857142856</v>
      </c>
      <c r="F13" s="26">
        <v>5</v>
      </c>
      <c r="G13" s="1"/>
      <c r="H13" s="7">
        <f t="shared" si="1"/>
        <v>0.47619047619047616</v>
      </c>
      <c r="I13" s="1"/>
      <c r="J13" s="26">
        <v>4900</v>
      </c>
      <c r="K13" s="1"/>
      <c r="L13" s="7">
        <f t="shared" si="2"/>
        <v>466.66666666666669</v>
      </c>
      <c r="M13" s="26">
        <v>756</v>
      </c>
      <c r="N13" s="1"/>
      <c r="O13" s="7">
        <f t="shared" si="3"/>
        <v>72</v>
      </c>
      <c r="P13" s="26">
        <v>1606</v>
      </c>
      <c r="Q13" s="1"/>
      <c r="R13" s="7">
        <f t="shared" si="4"/>
        <v>152.95238095238096</v>
      </c>
    </row>
    <row r="14" spans="1:19" x14ac:dyDescent="0.25">
      <c r="A14" s="8" t="s">
        <v>21</v>
      </c>
      <c r="B14" s="2">
        <v>1</v>
      </c>
      <c r="C14" s="26">
        <v>22</v>
      </c>
      <c r="D14" s="1"/>
      <c r="E14" s="7">
        <f t="shared" si="0"/>
        <v>2.0952380952380953</v>
      </c>
      <c r="F14" s="26">
        <v>8</v>
      </c>
      <c r="G14" s="1"/>
      <c r="H14" s="7">
        <f t="shared" si="1"/>
        <v>0.76190476190476186</v>
      </c>
      <c r="I14" s="1"/>
      <c r="J14" s="26">
        <v>3922</v>
      </c>
      <c r="K14" s="1"/>
      <c r="L14" s="7">
        <f t="shared" si="2"/>
        <v>373.52380952380952</v>
      </c>
      <c r="M14" s="26">
        <v>700</v>
      </c>
      <c r="N14" s="1"/>
      <c r="O14" s="7">
        <f t="shared" si="3"/>
        <v>66.666666666666671</v>
      </c>
      <c r="P14" s="26">
        <v>1610</v>
      </c>
      <c r="Q14" s="1"/>
      <c r="R14" s="7">
        <f t="shared" si="4"/>
        <v>153.33333333333334</v>
      </c>
    </row>
    <row r="15" spans="1:19" x14ac:dyDescent="0.25">
      <c r="A15" s="8" t="s">
        <v>22</v>
      </c>
      <c r="B15" s="2">
        <v>1</v>
      </c>
      <c r="C15" s="26">
        <v>26</v>
      </c>
      <c r="D15" s="1"/>
      <c r="E15" s="7">
        <f t="shared" si="0"/>
        <v>2.4761904761904763</v>
      </c>
      <c r="F15" s="26">
        <v>29</v>
      </c>
      <c r="G15" s="1"/>
      <c r="H15" s="7">
        <f t="shared" si="1"/>
        <v>2.7619047619047619</v>
      </c>
      <c r="I15" s="1"/>
      <c r="J15" s="26">
        <v>3128</v>
      </c>
      <c r="K15" s="1"/>
      <c r="L15" s="7">
        <f t="shared" si="2"/>
        <v>297.90476190476193</v>
      </c>
      <c r="M15" s="26">
        <v>447</v>
      </c>
      <c r="N15" s="1"/>
      <c r="O15" s="7">
        <f t="shared" si="3"/>
        <v>42.571428571428569</v>
      </c>
      <c r="P15" s="26">
        <v>1342</v>
      </c>
      <c r="Q15" s="1"/>
      <c r="R15" s="7">
        <f t="shared" si="4"/>
        <v>127.80952380952381</v>
      </c>
    </row>
    <row r="16" spans="1:19" x14ac:dyDescent="0.25">
      <c r="A16" s="8" t="s">
        <v>23</v>
      </c>
      <c r="B16" s="2">
        <v>1</v>
      </c>
      <c r="C16" s="26">
        <v>29</v>
      </c>
      <c r="D16" s="1"/>
      <c r="E16" s="7">
        <f t="shared" si="0"/>
        <v>2.7619047619047619</v>
      </c>
      <c r="F16" s="26">
        <v>11</v>
      </c>
      <c r="G16" s="1"/>
      <c r="H16" s="7">
        <f t="shared" si="1"/>
        <v>1.0476190476190477</v>
      </c>
      <c r="I16" s="1"/>
      <c r="J16" s="26">
        <v>4057</v>
      </c>
      <c r="K16" s="1"/>
      <c r="L16" s="7">
        <f t="shared" si="2"/>
        <v>386.38095238095241</v>
      </c>
      <c r="M16" s="26">
        <v>535</v>
      </c>
      <c r="N16" s="1"/>
      <c r="O16" s="7">
        <f t="shared" si="3"/>
        <v>50.952380952380949</v>
      </c>
      <c r="P16" s="26">
        <v>1260</v>
      </c>
      <c r="Q16" s="1"/>
      <c r="R16" s="7">
        <f t="shared" si="4"/>
        <v>120</v>
      </c>
    </row>
    <row r="17" spans="1:18" x14ac:dyDescent="0.25">
      <c r="A17" s="8" t="s">
        <v>24</v>
      </c>
      <c r="B17" s="2">
        <v>1</v>
      </c>
      <c r="C17" s="26">
        <v>19</v>
      </c>
      <c r="D17" s="1"/>
      <c r="E17" s="7">
        <f t="shared" si="0"/>
        <v>1.8095238095238095</v>
      </c>
      <c r="F17" s="26">
        <v>20</v>
      </c>
      <c r="G17" s="1"/>
      <c r="H17" s="7">
        <f t="shared" si="1"/>
        <v>1.9047619047619047</v>
      </c>
      <c r="I17" s="1"/>
      <c r="J17" s="26">
        <v>4650</v>
      </c>
      <c r="K17" s="1"/>
      <c r="L17" s="7">
        <f t="shared" si="2"/>
        <v>442.85714285714283</v>
      </c>
      <c r="M17" s="26">
        <v>492</v>
      </c>
      <c r="N17" s="1"/>
      <c r="O17" s="7">
        <f t="shared" si="3"/>
        <v>46.857142857142854</v>
      </c>
      <c r="P17" s="26">
        <v>1551</v>
      </c>
      <c r="Q17" s="1"/>
      <c r="R17" s="7">
        <f t="shared" si="4"/>
        <v>147.71428571428572</v>
      </c>
    </row>
    <row r="18" spans="1:18" x14ac:dyDescent="0.25">
      <c r="A18" s="8" t="s">
        <v>25</v>
      </c>
      <c r="B18" s="2">
        <v>1</v>
      </c>
      <c r="C18" s="26">
        <v>18</v>
      </c>
      <c r="D18" s="1"/>
      <c r="E18" s="7">
        <f t="shared" si="0"/>
        <v>1.7142857142857142</v>
      </c>
      <c r="F18" s="26">
        <v>8</v>
      </c>
      <c r="G18" s="1"/>
      <c r="H18" s="7">
        <f t="shared" si="1"/>
        <v>0.76190476190476186</v>
      </c>
      <c r="I18" s="1"/>
      <c r="J18" s="26">
        <v>4868</v>
      </c>
      <c r="K18" s="1"/>
      <c r="L18" s="7">
        <f t="shared" si="2"/>
        <v>463.61904761904759</v>
      </c>
      <c r="M18" s="26">
        <v>819</v>
      </c>
      <c r="N18" s="1"/>
      <c r="O18" s="7">
        <f t="shared" si="3"/>
        <v>78</v>
      </c>
      <c r="P18" s="26">
        <v>1403</v>
      </c>
      <c r="Q18" s="1"/>
      <c r="R18" s="7">
        <f t="shared" si="4"/>
        <v>133.61904761904762</v>
      </c>
    </row>
    <row r="19" spans="1:18" x14ac:dyDescent="0.25">
      <c r="A19" s="8" t="s">
        <v>26</v>
      </c>
      <c r="B19" s="2">
        <v>1</v>
      </c>
      <c r="C19" s="26">
        <v>28</v>
      </c>
      <c r="D19" s="1"/>
      <c r="E19" s="7">
        <f t="shared" si="0"/>
        <v>2.6666666666666665</v>
      </c>
      <c r="F19" s="26">
        <v>11</v>
      </c>
      <c r="G19" s="1"/>
      <c r="H19" s="7">
        <f t="shared" si="1"/>
        <v>1.0476190476190477</v>
      </c>
      <c r="I19" s="1"/>
      <c r="J19" s="26">
        <v>3746</v>
      </c>
      <c r="K19" s="1"/>
      <c r="L19" s="7">
        <f t="shared" si="2"/>
        <v>356.76190476190476</v>
      </c>
      <c r="M19" s="26">
        <v>553</v>
      </c>
      <c r="N19" s="1"/>
      <c r="O19" s="7">
        <f t="shared" si="3"/>
        <v>52.666666666666664</v>
      </c>
      <c r="P19" s="26">
        <v>1463</v>
      </c>
      <c r="Q19" s="1"/>
      <c r="R19" s="7">
        <f t="shared" si="4"/>
        <v>139.33333333333334</v>
      </c>
    </row>
    <row r="20" spans="1:18" x14ac:dyDescent="0.25">
      <c r="A20" s="8" t="s">
        <v>27</v>
      </c>
      <c r="B20" s="2">
        <v>1</v>
      </c>
      <c r="C20" s="26">
        <v>25</v>
      </c>
      <c r="D20" s="1"/>
      <c r="E20" s="7">
        <f t="shared" si="0"/>
        <v>2.3809523809523809</v>
      </c>
      <c r="F20" s="26">
        <v>16</v>
      </c>
      <c r="G20" s="1"/>
      <c r="H20" s="7">
        <f t="shared" si="1"/>
        <v>1.5238095238095237</v>
      </c>
      <c r="I20" s="1"/>
      <c r="J20" s="26">
        <v>4202</v>
      </c>
      <c r="K20" s="1"/>
      <c r="L20" s="7">
        <f t="shared" si="2"/>
        <v>400.1904761904762</v>
      </c>
      <c r="M20" s="26">
        <v>714</v>
      </c>
      <c r="N20" s="1"/>
      <c r="O20" s="7">
        <f t="shared" si="3"/>
        <v>68</v>
      </c>
      <c r="P20" s="26">
        <v>1363</v>
      </c>
      <c r="Q20" s="1"/>
      <c r="R20" s="7">
        <f t="shared" si="4"/>
        <v>129.8095238095238</v>
      </c>
    </row>
    <row r="21" spans="1:18" x14ac:dyDescent="0.25">
      <c r="A21" s="8" t="s">
        <v>28</v>
      </c>
      <c r="B21" s="2">
        <v>1</v>
      </c>
      <c r="C21" s="26">
        <v>21</v>
      </c>
      <c r="D21" s="1"/>
      <c r="E21" s="7">
        <f t="shared" si="0"/>
        <v>2</v>
      </c>
      <c r="F21" s="26">
        <v>9</v>
      </c>
      <c r="G21" s="1"/>
      <c r="H21" s="7">
        <f t="shared" si="1"/>
        <v>0.8571428571428571</v>
      </c>
      <c r="I21" s="1"/>
      <c r="J21" s="26">
        <v>4616</v>
      </c>
      <c r="K21" s="1"/>
      <c r="L21" s="7">
        <f t="shared" si="2"/>
        <v>439.61904761904759</v>
      </c>
      <c r="M21" s="26">
        <v>661</v>
      </c>
      <c r="N21" s="1"/>
      <c r="O21" s="7">
        <f t="shared" si="3"/>
        <v>62.952380952380949</v>
      </c>
      <c r="P21" s="26">
        <v>1309</v>
      </c>
      <c r="Q21" s="1"/>
      <c r="R21" s="7">
        <f t="shared" si="4"/>
        <v>124.66666666666667</v>
      </c>
    </row>
    <row r="22" spans="1:18" x14ac:dyDescent="0.25">
      <c r="A22" s="8" t="s">
        <v>29</v>
      </c>
      <c r="B22" s="2">
        <v>1</v>
      </c>
      <c r="C22" s="26">
        <v>38</v>
      </c>
      <c r="D22" s="1"/>
      <c r="E22" s="7">
        <f t="shared" si="0"/>
        <v>3.6190476190476191</v>
      </c>
      <c r="F22" s="26">
        <v>5</v>
      </c>
      <c r="G22" s="1"/>
      <c r="H22" s="7">
        <f t="shared" si="1"/>
        <v>0.47619047619047616</v>
      </c>
      <c r="I22" s="1"/>
      <c r="J22" s="26">
        <v>3483</v>
      </c>
      <c r="K22" s="1"/>
      <c r="L22" s="7">
        <f t="shared" si="2"/>
        <v>331.71428571428572</v>
      </c>
      <c r="M22" s="26">
        <v>456</v>
      </c>
      <c r="N22" s="1"/>
      <c r="O22" s="7">
        <f t="shared" si="3"/>
        <v>43.428571428571431</v>
      </c>
      <c r="P22" s="26">
        <v>1589</v>
      </c>
      <c r="Q22" s="1"/>
      <c r="R22" s="7">
        <f t="shared" si="4"/>
        <v>151.33333333333334</v>
      </c>
    </row>
    <row r="23" spans="1:18" x14ac:dyDescent="0.25">
      <c r="A23" s="8" t="s">
        <v>30</v>
      </c>
      <c r="B23" s="2">
        <v>1</v>
      </c>
      <c r="C23" s="26">
        <v>40</v>
      </c>
      <c r="D23" s="1"/>
      <c r="E23" s="7">
        <f t="shared" si="0"/>
        <v>3.8095238095238093</v>
      </c>
      <c r="F23" s="26">
        <v>5</v>
      </c>
      <c r="G23" s="1"/>
      <c r="H23" s="7">
        <f t="shared" si="1"/>
        <v>0.47619047619047616</v>
      </c>
      <c r="I23" s="1"/>
      <c r="J23" s="26">
        <v>3690</v>
      </c>
      <c r="K23" s="1"/>
      <c r="L23" s="7">
        <f t="shared" si="2"/>
        <v>351.42857142857144</v>
      </c>
      <c r="M23" s="26">
        <v>569</v>
      </c>
      <c r="N23" s="1"/>
      <c r="O23" s="7">
        <f t="shared" si="3"/>
        <v>54.19047619047619</v>
      </c>
      <c r="P23" s="26">
        <v>1470</v>
      </c>
      <c r="Q23" s="1"/>
      <c r="R23" s="7">
        <f t="shared" si="4"/>
        <v>140</v>
      </c>
    </row>
    <row r="24" spans="1:18" x14ac:dyDescent="0.25">
      <c r="A24" s="8" t="s">
        <v>31</v>
      </c>
      <c r="B24" s="2">
        <v>1</v>
      </c>
      <c r="C24" s="26">
        <v>37</v>
      </c>
      <c r="D24" s="1"/>
      <c r="E24" s="7">
        <f t="shared" si="0"/>
        <v>3.5238095238095237</v>
      </c>
      <c r="F24" s="26">
        <v>6</v>
      </c>
      <c r="G24" s="1"/>
      <c r="H24" s="7">
        <f t="shared" si="1"/>
        <v>0.5714285714285714</v>
      </c>
      <c r="I24" s="1"/>
      <c r="J24" s="26">
        <v>3144</v>
      </c>
      <c r="K24" s="1"/>
      <c r="L24" s="7">
        <f t="shared" si="2"/>
        <v>299.42857142857144</v>
      </c>
      <c r="M24" s="26">
        <v>566</v>
      </c>
      <c r="N24" s="1"/>
      <c r="O24" s="7">
        <f t="shared" si="3"/>
        <v>53.904761904761905</v>
      </c>
      <c r="P24" s="26">
        <v>1424</v>
      </c>
      <c r="Q24" s="1"/>
      <c r="R24" s="7">
        <f t="shared" si="4"/>
        <v>135.61904761904762</v>
      </c>
    </row>
    <row r="25" spans="1:18" x14ac:dyDescent="0.25">
      <c r="A25" s="8" t="s">
        <v>32</v>
      </c>
      <c r="B25" s="2">
        <v>1</v>
      </c>
      <c r="C25" s="26">
        <v>34</v>
      </c>
      <c r="D25" s="1"/>
      <c r="E25" s="7">
        <f t="shared" si="0"/>
        <v>3.2380952380952381</v>
      </c>
      <c r="F25" s="26">
        <v>7</v>
      </c>
      <c r="G25" s="1"/>
      <c r="H25" s="7">
        <f t="shared" si="1"/>
        <v>0.66666666666666663</v>
      </c>
      <c r="I25" s="1"/>
      <c r="J25" s="26">
        <v>2449</v>
      </c>
      <c r="K25" s="1"/>
      <c r="L25" s="7">
        <f t="shared" si="2"/>
        <v>233.23809523809524</v>
      </c>
      <c r="M25" s="26">
        <v>300</v>
      </c>
      <c r="N25" s="1"/>
      <c r="O25" s="7">
        <f t="shared" si="3"/>
        <v>28.571428571428573</v>
      </c>
      <c r="P25" s="26">
        <v>1692</v>
      </c>
      <c r="Q25" s="1"/>
      <c r="R25" s="7">
        <f t="shared" si="4"/>
        <v>161.14285714285714</v>
      </c>
    </row>
    <row r="26" spans="1:18" x14ac:dyDescent="0.25">
      <c r="A26" s="8" t="s">
        <v>33</v>
      </c>
      <c r="B26" s="2">
        <v>1</v>
      </c>
      <c r="C26" s="26">
        <v>38</v>
      </c>
      <c r="D26" s="1"/>
      <c r="E26" s="7">
        <f t="shared" si="0"/>
        <v>3.6190476190476191</v>
      </c>
      <c r="F26" s="26">
        <v>21</v>
      </c>
      <c r="G26" s="1"/>
      <c r="H26" s="7">
        <f t="shared" si="1"/>
        <v>2</v>
      </c>
      <c r="I26" s="1"/>
      <c r="J26" s="26">
        <v>3360</v>
      </c>
      <c r="K26" s="1"/>
      <c r="L26" s="7">
        <f t="shared" si="2"/>
        <v>320</v>
      </c>
      <c r="M26" s="26">
        <v>608</v>
      </c>
      <c r="N26" s="1"/>
      <c r="O26" s="7">
        <f t="shared" si="3"/>
        <v>57.904761904761905</v>
      </c>
      <c r="P26" s="26">
        <v>1565</v>
      </c>
      <c r="Q26" s="1"/>
      <c r="R26" s="7">
        <f t="shared" si="4"/>
        <v>149.04761904761904</v>
      </c>
    </row>
    <row r="27" spans="1:18" x14ac:dyDescent="0.25">
      <c r="A27" s="8" t="s">
        <v>34</v>
      </c>
      <c r="B27" s="2">
        <v>1</v>
      </c>
      <c r="C27" s="1">
        <v>48</v>
      </c>
      <c r="D27" s="1"/>
      <c r="E27" s="7">
        <f t="shared" si="0"/>
        <v>4.5714285714285712</v>
      </c>
      <c r="F27" s="1">
        <v>14</v>
      </c>
      <c r="G27" s="1"/>
      <c r="H27" s="7">
        <f t="shared" si="1"/>
        <v>1.3333333333333333</v>
      </c>
      <c r="I27" s="1"/>
      <c r="J27" s="1">
        <v>3114</v>
      </c>
      <c r="K27" s="1"/>
      <c r="L27" s="7">
        <f t="shared" si="2"/>
        <v>296.57142857142856</v>
      </c>
      <c r="M27" s="1">
        <v>383</v>
      </c>
      <c r="N27" s="1"/>
      <c r="O27" s="7">
        <f t="shared" si="3"/>
        <v>36.476190476190474</v>
      </c>
      <c r="P27" s="1">
        <v>1353</v>
      </c>
      <c r="R27" s="7">
        <f t="shared" si="4"/>
        <v>128.85714285714286</v>
      </c>
    </row>
    <row r="28" spans="1:18" x14ac:dyDescent="0.25">
      <c r="A28" s="8" t="s">
        <v>35</v>
      </c>
      <c r="B28" s="2">
        <v>1</v>
      </c>
      <c r="C28" s="1">
        <v>10</v>
      </c>
      <c r="D28" s="1"/>
      <c r="E28" s="7">
        <f t="shared" si="0"/>
        <v>0.95238095238095233</v>
      </c>
      <c r="F28" s="1">
        <v>8</v>
      </c>
      <c r="G28" s="1"/>
      <c r="H28" s="7">
        <f t="shared" si="1"/>
        <v>0.76190476190476186</v>
      </c>
      <c r="I28" s="1"/>
      <c r="J28" s="1">
        <v>5027</v>
      </c>
      <c r="K28" s="1"/>
      <c r="L28" s="7">
        <f t="shared" si="2"/>
        <v>478.76190476190476</v>
      </c>
      <c r="M28" s="1">
        <v>517</v>
      </c>
      <c r="N28" s="1"/>
      <c r="O28" s="7">
        <f t="shared" si="3"/>
        <v>49.238095238095241</v>
      </c>
      <c r="P28" s="1">
        <v>937</v>
      </c>
      <c r="R28" s="7">
        <f t="shared" si="4"/>
        <v>89.238095238095241</v>
      </c>
    </row>
    <row r="29" spans="1:18" x14ac:dyDescent="0.25">
      <c r="A29" s="8" t="s">
        <v>36</v>
      </c>
      <c r="B29" s="2">
        <v>1</v>
      </c>
      <c r="C29" s="1">
        <v>11</v>
      </c>
      <c r="D29" s="1"/>
      <c r="E29" s="7">
        <f t="shared" si="0"/>
        <v>1.0476190476190477</v>
      </c>
      <c r="F29" s="1">
        <v>3</v>
      </c>
      <c r="G29" s="1"/>
      <c r="H29" s="7">
        <f t="shared" si="1"/>
        <v>0.2857142857142857</v>
      </c>
      <c r="I29" s="1"/>
      <c r="J29" s="1">
        <v>4842</v>
      </c>
      <c r="K29" s="1"/>
      <c r="L29" s="7">
        <f t="shared" si="2"/>
        <v>461.14285714285717</v>
      </c>
      <c r="M29" s="1">
        <v>467</v>
      </c>
      <c r="N29" s="1"/>
      <c r="O29" s="7">
        <f t="shared" si="3"/>
        <v>44.476190476190474</v>
      </c>
      <c r="P29" s="1">
        <v>984</v>
      </c>
      <c r="R29" s="7">
        <f t="shared" si="4"/>
        <v>93.714285714285708</v>
      </c>
    </row>
    <row r="30" spans="1:18" x14ac:dyDescent="0.25">
      <c r="A30" s="8" t="s">
        <v>37</v>
      </c>
      <c r="B30" s="2">
        <v>1</v>
      </c>
      <c r="C30" s="1">
        <v>22</v>
      </c>
      <c r="D30" s="1"/>
      <c r="E30" s="7">
        <f t="shared" si="0"/>
        <v>2.0952380952380953</v>
      </c>
      <c r="F30" s="1">
        <v>12</v>
      </c>
      <c r="G30" s="1"/>
      <c r="H30" s="7">
        <f t="shared" si="1"/>
        <v>1.1428571428571428</v>
      </c>
      <c r="I30" s="1"/>
      <c r="J30" s="1">
        <v>4776</v>
      </c>
      <c r="K30" s="1"/>
      <c r="L30" s="7">
        <f t="shared" si="2"/>
        <v>454.85714285714283</v>
      </c>
      <c r="M30" s="1">
        <v>551</v>
      </c>
      <c r="N30" s="1"/>
      <c r="O30" s="7">
        <f t="shared" si="3"/>
        <v>52.476190476190474</v>
      </c>
      <c r="P30" s="1">
        <v>1007</v>
      </c>
      <c r="R30" s="7">
        <f t="shared" si="4"/>
        <v>95.904761904761898</v>
      </c>
    </row>
    <row r="31" spans="1:18" x14ac:dyDescent="0.25">
      <c r="A31" s="8" t="s">
        <v>38</v>
      </c>
      <c r="B31" s="2">
        <v>1</v>
      </c>
      <c r="C31" s="1">
        <v>17</v>
      </c>
      <c r="D31" s="1"/>
      <c r="E31" s="7">
        <f t="shared" si="0"/>
        <v>1.6190476190476191</v>
      </c>
      <c r="F31" s="1">
        <v>11</v>
      </c>
      <c r="G31" s="1"/>
      <c r="H31" s="7">
        <f t="shared" si="1"/>
        <v>1.0476190476190477</v>
      </c>
      <c r="I31" s="1"/>
      <c r="J31" s="1">
        <v>4578</v>
      </c>
      <c r="K31" s="1"/>
      <c r="L31" s="7">
        <f t="shared" si="2"/>
        <v>436</v>
      </c>
      <c r="M31" s="1">
        <v>541</v>
      </c>
      <c r="N31" s="1"/>
      <c r="O31" s="7">
        <f t="shared" si="3"/>
        <v>51.523809523809526</v>
      </c>
      <c r="P31" s="1">
        <v>1120</v>
      </c>
      <c r="R31" s="7">
        <f t="shared" si="4"/>
        <v>106.66666666666667</v>
      </c>
    </row>
    <row r="32" spans="1:18" x14ac:dyDescent="0.25">
      <c r="A32" s="8" t="s">
        <v>39</v>
      </c>
      <c r="B32" s="2">
        <v>1</v>
      </c>
      <c r="C32" s="1">
        <v>11</v>
      </c>
      <c r="D32" s="1"/>
      <c r="E32" s="7">
        <f t="shared" si="0"/>
        <v>1.0476190476190477</v>
      </c>
      <c r="F32" s="1">
        <v>9</v>
      </c>
      <c r="G32" s="1"/>
      <c r="H32" s="7">
        <f t="shared" si="1"/>
        <v>0.8571428571428571</v>
      </c>
      <c r="I32" s="1"/>
      <c r="J32" s="1">
        <v>3986</v>
      </c>
      <c r="K32" s="1"/>
      <c r="L32" s="7">
        <f t="shared" si="2"/>
        <v>379.61904761904759</v>
      </c>
      <c r="M32" s="1">
        <v>370</v>
      </c>
      <c r="N32" s="1"/>
      <c r="O32" s="7">
        <f t="shared" si="3"/>
        <v>35.238095238095241</v>
      </c>
      <c r="P32" s="1">
        <v>1013</v>
      </c>
      <c r="R32" s="7">
        <f t="shared" si="4"/>
        <v>96.476190476190482</v>
      </c>
    </row>
    <row r="33" spans="1:18" x14ac:dyDescent="0.25">
      <c r="A33" s="8" t="s">
        <v>40</v>
      </c>
      <c r="B33" s="2">
        <v>1</v>
      </c>
      <c r="C33" s="1">
        <v>17</v>
      </c>
      <c r="D33" s="1"/>
      <c r="E33" s="7">
        <f t="shared" si="0"/>
        <v>1.6190476190476191</v>
      </c>
      <c r="F33" s="1">
        <v>12</v>
      </c>
      <c r="G33" s="1"/>
      <c r="H33" s="7">
        <f t="shared" si="1"/>
        <v>1.1428571428571428</v>
      </c>
      <c r="I33" s="1"/>
      <c r="J33" s="1">
        <v>4254</v>
      </c>
      <c r="K33" s="1"/>
      <c r="L33" s="7">
        <f t="shared" si="2"/>
        <v>405.14285714285717</v>
      </c>
      <c r="M33" s="1">
        <v>822</v>
      </c>
      <c r="N33" s="1"/>
      <c r="O33" s="7">
        <f t="shared" si="3"/>
        <v>78.285714285714292</v>
      </c>
      <c r="P33" s="1">
        <v>973</v>
      </c>
      <c r="R33" s="7">
        <f t="shared" si="4"/>
        <v>92.666666666666671</v>
      </c>
    </row>
    <row r="34" spans="1:18" x14ac:dyDescent="0.25">
      <c r="A34" s="8" t="s">
        <v>41</v>
      </c>
      <c r="B34" s="2">
        <v>1</v>
      </c>
      <c r="C34" s="1">
        <v>21</v>
      </c>
      <c r="D34" s="1"/>
      <c r="E34" s="7">
        <f t="shared" si="0"/>
        <v>2</v>
      </c>
      <c r="F34" s="1">
        <v>8</v>
      </c>
      <c r="G34" s="1"/>
      <c r="H34" s="7">
        <f t="shared" si="1"/>
        <v>0.76190476190476186</v>
      </c>
      <c r="I34" s="1"/>
      <c r="J34" s="1">
        <v>4043</v>
      </c>
      <c r="K34" s="1"/>
      <c r="L34" s="7">
        <f t="shared" si="2"/>
        <v>385.04761904761904</v>
      </c>
      <c r="M34" s="1">
        <v>740</v>
      </c>
      <c r="N34" s="1"/>
      <c r="O34" s="7">
        <f t="shared" si="3"/>
        <v>70.476190476190482</v>
      </c>
      <c r="P34" s="1">
        <v>1213</v>
      </c>
      <c r="R34" s="7">
        <f t="shared" si="4"/>
        <v>115.52380952380952</v>
      </c>
    </row>
    <row r="35" spans="1:18" x14ac:dyDescent="0.25">
      <c r="A35" s="8" t="s">
        <v>42</v>
      </c>
      <c r="B35" s="2">
        <v>1</v>
      </c>
      <c r="C35" s="1">
        <v>14</v>
      </c>
      <c r="D35" s="1"/>
      <c r="E35" s="7">
        <f t="shared" si="0"/>
        <v>1.3333333333333333</v>
      </c>
      <c r="F35" s="1">
        <v>11</v>
      </c>
      <c r="G35" s="1"/>
      <c r="H35" s="7">
        <f t="shared" si="1"/>
        <v>1.0476190476190477</v>
      </c>
      <c r="I35" s="1"/>
      <c r="J35" s="1">
        <v>5054</v>
      </c>
      <c r="K35" s="1"/>
      <c r="L35" s="7">
        <f t="shared" si="2"/>
        <v>481.33333333333331</v>
      </c>
      <c r="M35" s="1">
        <v>466</v>
      </c>
      <c r="N35" s="1"/>
      <c r="O35" s="7">
        <f t="shared" si="3"/>
        <v>44.38095238095238</v>
      </c>
      <c r="P35" s="1">
        <v>753</v>
      </c>
      <c r="R35" s="7">
        <f t="shared" si="4"/>
        <v>71.714285714285708</v>
      </c>
    </row>
    <row r="36" spans="1:18" x14ac:dyDescent="0.25">
      <c r="A36" s="8" t="s">
        <v>43</v>
      </c>
      <c r="B36" s="2">
        <v>1</v>
      </c>
      <c r="C36" s="1">
        <v>32</v>
      </c>
      <c r="D36" s="1"/>
      <c r="E36" s="7">
        <f t="shared" si="0"/>
        <v>3.0476190476190474</v>
      </c>
      <c r="F36" s="1">
        <v>14</v>
      </c>
      <c r="G36" s="1"/>
      <c r="H36" s="7">
        <f t="shared" si="1"/>
        <v>1.3333333333333333</v>
      </c>
      <c r="I36" s="1"/>
      <c r="J36" s="1">
        <v>3797</v>
      </c>
      <c r="K36" s="1"/>
      <c r="L36" s="7">
        <f t="shared" si="2"/>
        <v>361.61904761904759</v>
      </c>
      <c r="M36" s="1">
        <v>861</v>
      </c>
      <c r="N36" s="1"/>
      <c r="O36" s="7">
        <f t="shared" si="3"/>
        <v>82</v>
      </c>
      <c r="P36" s="1">
        <v>1435</v>
      </c>
      <c r="R36" s="7">
        <f t="shared" si="4"/>
        <v>136.66666666666666</v>
      </c>
    </row>
    <row r="37" spans="1:18" x14ac:dyDescent="0.25">
      <c r="A37" s="8" t="s">
        <v>44</v>
      </c>
      <c r="B37" s="2">
        <v>1</v>
      </c>
      <c r="C37" s="1">
        <v>23</v>
      </c>
      <c r="D37" s="1"/>
      <c r="E37" s="7">
        <f t="shared" si="0"/>
        <v>2.1904761904761907</v>
      </c>
      <c r="F37" s="1">
        <v>5</v>
      </c>
      <c r="G37" s="1"/>
      <c r="H37" s="7">
        <f t="shared" si="1"/>
        <v>0.47619047619047616</v>
      </c>
      <c r="I37" s="1"/>
      <c r="J37" s="1">
        <v>3300</v>
      </c>
      <c r="K37" s="1"/>
      <c r="L37" s="7">
        <f t="shared" si="2"/>
        <v>314.28571428571428</v>
      </c>
      <c r="M37" s="1">
        <v>201</v>
      </c>
      <c r="N37" s="1"/>
      <c r="O37" s="7">
        <f t="shared" si="3"/>
        <v>19.142857142857142</v>
      </c>
      <c r="P37" s="1">
        <v>1152</v>
      </c>
      <c r="R37" s="7">
        <f t="shared" si="4"/>
        <v>109.71428571428571</v>
      </c>
    </row>
    <row r="38" spans="1:18" x14ac:dyDescent="0.25">
      <c r="A38" s="8" t="s">
        <v>45</v>
      </c>
      <c r="B38" s="2">
        <v>1</v>
      </c>
      <c r="C38" s="1">
        <v>21</v>
      </c>
      <c r="D38" s="1"/>
      <c r="E38" s="7">
        <f t="shared" si="0"/>
        <v>2</v>
      </c>
      <c r="F38" s="1">
        <v>0</v>
      </c>
      <c r="G38" s="1"/>
      <c r="H38" s="7">
        <f t="shared" si="1"/>
        <v>0</v>
      </c>
      <c r="I38" s="1"/>
      <c r="J38" s="1">
        <v>2746</v>
      </c>
      <c r="K38" s="1"/>
      <c r="L38" s="7">
        <f t="shared" si="2"/>
        <v>261.52380952380952</v>
      </c>
      <c r="M38" s="1">
        <v>151</v>
      </c>
      <c r="N38" s="1"/>
      <c r="O38" s="7">
        <f t="shared" si="3"/>
        <v>14.380952380952381</v>
      </c>
      <c r="P38" s="1">
        <v>1166</v>
      </c>
      <c r="R38" s="7">
        <f t="shared" si="4"/>
        <v>111.04761904761905</v>
      </c>
    </row>
    <row r="39" spans="1:18" x14ac:dyDescent="0.25">
      <c r="A39" s="8" t="s">
        <v>46</v>
      </c>
      <c r="B39" s="2">
        <v>1</v>
      </c>
      <c r="C39" s="1">
        <v>22</v>
      </c>
      <c r="D39" s="1"/>
      <c r="E39" s="7">
        <f t="shared" si="0"/>
        <v>2.0952380952380953</v>
      </c>
      <c r="F39" s="1">
        <v>1</v>
      </c>
      <c r="G39" s="1"/>
      <c r="H39" s="7">
        <f t="shared" si="1"/>
        <v>9.5238095238095233E-2</v>
      </c>
      <c r="I39" s="1"/>
      <c r="J39" s="1">
        <v>3031</v>
      </c>
      <c r="K39" s="1"/>
      <c r="L39" s="7">
        <f t="shared" si="2"/>
        <v>288.66666666666669</v>
      </c>
      <c r="M39" s="1">
        <v>145</v>
      </c>
      <c r="N39" s="1"/>
      <c r="O39" s="7">
        <f t="shared" si="3"/>
        <v>13.80952380952381</v>
      </c>
      <c r="P39" s="1">
        <v>1184</v>
      </c>
      <c r="R39" s="7">
        <f t="shared" si="4"/>
        <v>112.76190476190476</v>
      </c>
    </row>
    <row r="40" spans="1:18" x14ac:dyDescent="0.25">
      <c r="A40" s="8" t="s">
        <v>47</v>
      </c>
      <c r="B40" s="2">
        <v>1</v>
      </c>
      <c r="C40" s="1">
        <v>30</v>
      </c>
      <c r="D40" s="1"/>
      <c r="E40" s="7">
        <f t="shared" si="0"/>
        <v>2.8571428571428572</v>
      </c>
      <c r="F40" s="1">
        <v>8</v>
      </c>
      <c r="G40" s="1"/>
      <c r="H40" s="7">
        <f t="shared" si="1"/>
        <v>0.76190476190476186</v>
      </c>
      <c r="I40" s="1"/>
      <c r="J40" s="1">
        <v>2362</v>
      </c>
      <c r="K40" s="1"/>
      <c r="L40" s="7">
        <f t="shared" si="2"/>
        <v>224.95238095238096</v>
      </c>
      <c r="M40" s="1">
        <v>266</v>
      </c>
      <c r="N40" s="1"/>
      <c r="O40" s="7">
        <f t="shared" si="3"/>
        <v>25.333333333333332</v>
      </c>
      <c r="P40" s="1">
        <v>643</v>
      </c>
      <c r="R40" s="7">
        <f t="shared" si="4"/>
        <v>61.238095238095241</v>
      </c>
    </row>
    <row r="41" spans="1:18" x14ac:dyDescent="0.25">
      <c r="A41" s="8" t="s">
        <v>48</v>
      </c>
      <c r="B41" s="2">
        <v>1</v>
      </c>
      <c r="C41" s="1">
        <v>18</v>
      </c>
      <c r="D41" s="1"/>
      <c r="E41" s="7">
        <f t="shared" si="0"/>
        <v>1.7142857142857142</v>
      </c>
      <c r="F41" s="1">
        <v>5</v>
      </c>
      <c r="G41" s="1"/>
      <c r="H41" s="7">
        <f t="shared" si="1"/>
        <v>0.47619047619047616</v>
      </c>
      <c r="I41" s="1"/>
      <c r="J41" s="1">
        <v>2462</v>
      </c>
      <c r="K41" s="1"/>
      <c r="L41" s="7">
        <f t="shared" si="2"/>
        <v>234.47619047619048</v>
      </c>
      <c r="M41" s="1">
        <v>191</v>
      </c>
      <c r="N41" s="1"/>
      <c r="O41" s="7">
        <f t="shared" si="3"/>
        <v>18.19047619047619</v>
      </c>
      <c r="P41" s="1">
        <v>500</v>
      </c>
      <c r="R41" s="7">
        <f t="shared" si="4"/>
        <v>47.61904761904762</v>
      </c>
    </row>
    <row r="42" spans="1:18" x14ac:dyDescent="0.25">
      <c r="A42" s="8" t="s">
        <v>49</v>
      </c>
      <c r="B42" s="2">
        <v>1</v>
      </c>
      <c r="C42" s="1">
        <v>25</v>
      </c>
      <c r="D42" s="1"/>
      <c r="E42" s="7">
        <f t="shared" si="0"/>
        <v>2.3809523809523809</v>
      </c>
      <c r="F42" s="1">
        <v>12</v>
      </c>
      <c r="G42" s="1"/>
      <c r="H42" s="7">
        <f t="shared" si="1"/>
        <v>1.1428571428571428</v>
      </c>
      <c r="I42" s="1"/>
      <c r="J42" s="1">
        <v>2632</v>
      </c>
      <c r="K42" s="1"/>
      <c r="L42" s="7">
        <f t="shared" si="2"/>
        <v>250.66666666666666</v>
      </c>
      <c r="M42" s="1">
        <v>241</v>
      </c>
      <c r="N42" s="1"/>
      <c r="O42" s="7">
        <f t="shared" si="3"/>
        <v>22.952380952380953</v>
      </c>
      <c r="P42" s="1">
        <v>475</v>
      </c>
      <c r="R42" s="7">
        <f t="shared" si="4"/>
        <v>45.238095238095241</v>
      </c>
    </row>
    <row r="43" spans="1:18" x14ac:dyDescent="0.25">
      <c r="A43" s="8" t="s">
        <v>50</v>
      </c>
      <c r="B43" s="2">
        <v>1</v>
      </c>
      <c r="C43" s="1">
        <v>8</v>
      </c>
      <c r="D43" s="1"/>
      <c r="E43" s="7">
        <f t="shared" si="0"/>
        <v>0.76190476190476186</v>
      </c>
      <c r="F43" s="1">
        <v>1</v>
      </c>
      <c r="G43" s="1"/>
      <c r="H43" s="7">
        <f t="shared" si="1"/>
        <v>9.5238095238095233E-2</v>
      </c>
      <c r="I43" s="1"/>
      <c r="J43" s="1">
        <v>1671</v>
      </c>
      <c r="K43" s="1"/>
      <c r="L43" s="7">
        <f t="shared" si="2"/>
        <v>159.14285714285714</v>
      </c>
      <c r="M43" s="1">
        <v>127</v>
      </c>
      <c r="N43" s="1"/>
      <c r="O43" s="7">
        <f t="shared" si="3"/>
        <v>12.095238095238095</v>
      </c>
      <c r="P43" s="1">
        <v>632</v>
      </c>
      <c r="R43" s="7">
        <f t="shared" si="4"/>
        <v>60.19047619047619</v>
      </c>
    </row>
    <row r="44" spans="1:18" x14ac:dyDescent="0.25">
      <c r="A44" s="8" t="s">
        <v>51</v>
      </c>
      <c r="B44" s="2">
        <v>1</v>
      </c>
      <c r="C44" s="1">
        <v>15</v>
      </c>
      <c r="D44" s="1"/>
      <c r="E44" s="7">
        <f t="shared" si="0"/>
        <v>1.4285714285714286</v>
      </c>
      <c r="F44" s="1">
        <v>10</v>
      </c>
      <c r="G44" s="1"/>
      <c r="H44" s="7">
        <f t="shared" si="1"/>
        <v>0.95238095238095233</v>
      </c>
      <c r="I44" s="1"/>
      <c r="J44" s="1">
        <v>2893</v>
      </c>
      <c r="K44" s="1"/>
      <c r="L44" s="7">
        <f t="shared" si="2"/>
        <v>275.52380952380952</v>
      </c>
      <c r="M44" s="1">
        <v>283</v>
      </c>
      <c r="N44" s="1"/>
      <c r="O44" s="7">
        <f t="shared" si="3"/>
        <v>26.952380952380953</v>
      </c>
      <c r="P44" s="1">
        <v>787</v>
      </c>
      <c r="R44" s="7">
        <f t="shared" si="4"/>
        <v>74.952380952380949</v>
      </c>
    </row>
    <row r="45" spans="1:18" x14ac:dyDescent="0.25">
      <c r="A45" s="8" t="s">
        <v>52</v>
      </c>
      <c r="B45" s="2">
        <v>1</v>
      </c>
      <c r="C45" s="1">
        <v>10</v>
      </c>
      <c r="D45" s="1"/>
      <c r="E45" s="7">
        <f t="shared" si="0"/>
        <v>0.95238095238095233</v>
      </c>
      <c r="F45" s="1">
        <v>12</v>
      </c>
      <c r="G45" s="1"/>
      <c r="H45" s="7">
        <f t="shared" si="1"/>
        <v>1.1428571428571428</v>
      </c>
      <c r="I45" s="1"/>
      <c r="J45" s="1">
        <v>1360</v>
      </c>
      <c r="K45" s="1"/>
      <c r="L45" s="7">
        <f t="shared" si="2"/>
        <v>129.52380952380952</v>
      </c>
      <c r="M45" s="1">
        <v>153</v>
      </c>
      <c r="N45" s="1"/>
      <c r="O45" s="7">
        <f t="shared" si="3"/>
        <v>14.571428571428571</v>
      </c>
      <c r="P45" s="1">
        <v>318</v>
      </c>
      <c r="R45" s="7">
        <f t="shared" si="4"/>
        <v>30.285714285714285</v>
      </c>
    </row>
    <row r="46" spans="1:18" x14ac:dyDescent="0.25">
      <c r="A46" s="8" t="s">
        <v>53</v>
      </c>
      <c r="B46" s="2">
        <v>1</v>
      </c>
      <c r="C46" s="1">
        <v>11</v>
      </c>
      <c r="D46" s="1"/>
      <c r="E46" s="7">
        <f t="shared" si="0"/>
        <v>1.0476190476190477</v>
      </c>
      <c r="F46" s="1">
        <v>4</v>
      </c>
      <c r="G46" s="1"/>
      <c r="H46" s="7">
        <f t="shared" si="1"/>
        <v>0.38095238095238093</v>
      </c>
      <c r="I46" s="1"/>
      <c r="J46" s="1">
        <v>3002</v>
      </c>
      <c r="K46" s="1"/>
      <c r="L46" s="7">
        <f t="shared" si="2"/>
        <v>285.90476190476193</v>
      </c>
      <c r="M46" s="1">
        <v>342</v>
      </c>
      <c r="N46" s="1"/>
      <c r="O46" s="7">
        <f t="shared" si="3"/>
        <v>32.571428571428569</v>
      </c>
      <c r="P46" s="1">
        <v>509</v>
      </c>
      <c r="R46" s="7">
        <f t="shared" si="4"/>
        <v>48.476190476190474</v>
      </c>
    </row>
    <row r="47" spans="1:18" x14ac:dyDescent="0.25">
      <c r="A47" s="8" t="s">
        <v>54</v>
      </c>
      <c r="B47" s="2">
        <v>1</v>
      </c>
      <c r="C47" s="1">
        <v>36</v>
      </c>
      <c r="D47" s="1"/>
      <c r="E47" s="7">
        <f t="shared" si="0"/>
        <v>3.4285714285714284</v>
      </c>
      <c r="F47" s="1">
        <v>4</v>
      </c>
      <c r="G47" s="1"/>
      <c r="H47" s="7">
        <f t="shared" si="1"/>
        <v>0.38095238095238093</v>
      </c>
      <c r="I47" s="1"/>
      <c r="J47" s="1">
        <v>5025</v>
      </c>
      <c r="K47" s="1"/>
      <c r="L47" s="7">
        <f t="shared" si="2"/>
        <v>478.57142857142856</v>
      </c>
      <c r="M47" s="1">
        <v>340</v>
      </c>
      <c r="N47" s="1"/>
      <c r="O47" s="7">
        <f t="shared" si="3"/>
        <v>32.38095238095238</v>
      </c>
      <c r="P47" s="1">
        <v>1149</v>
      </c>
      <c r="R47" s="7">
        <f t="shared" si="4"/>
        <v>109.42857142857143</v>
      </c>
    </row>
    <row r="48" spans="1:18" x14ac:dyDescent="0.25">
      <c r="A48" s="8" t="s">
        <v>55</v>
      </c>
      <c r="B48" s="2">
        <v>1</v>
      </c>
      <c r="C48" s="1">
        <v>26</v>
      </c>
      <c r="D48" s="1"/>
      <c r="E48" s="7">
        <f t="shared" si="0"/>
        <v>2.4761904761904763</v>
      </c>
      <c r="F48" s="1">
        <v>2</v>
      </c>
      <c r="G48" s="1"/>
      <c r="H48" s="7">
        <f t="shared" si="1"/>
        <v>0.19047619047619047</v>
      </c>
      <c r="I48" s="1"/>
      <c r="J48" s="1">
        <v>5057</v>
      </c>
      <c r="K48" s="1"/>
      <c r="L48" s="7">
        <f t="shared" si="2"/>
        <v>481.61904761904759</v>
      </c>
      <c r="M48" s="1">
        <v>224</v>
      </c>
      <c r="N48" s="1"/>
      <c r="O48" s="7">
        <f t="shared" si="3"/>
        <v>21.333333333333332</v>
      </c>
      <c r="P48" s="1">
        <v>893</v>
      </c>
      <c r="R48" s="7">
        <f t="shared" si="4"/>
        <v>85.047619047619051</v>
      </c>
    </row>
    <row r="49" spans="1:18" x14ac:dyDescent="0.25">
      <c r="A49" s="8" t="s">
        <v>56</v>
      </c>
      <c r="B49" s="2">
        <v>1</v>
      </c>
      <c r="C49" s="1">
        <v>12</v>
      </c>
      <c r="D49" s="1"/>
      <c r="E49" s="7">
        <f t="shared" si="0"/>
        <v>1.1428571428571428</v>
      </c>
      <c r="F49" s="1">
        <v>4</v>
      </c>
      <c r="G49" s="1"/>
      <c r="H49" s="7">
        <f t="shared" si="1"/>
        <v>0.38095238095238093</v>
      </c>
      <c r="I49" s="1"/>
      <c r="J49" s="1">
        <v>2175</v>
      </c>
      <c r="K49" s="1"/>
      <c r="L49" s="7">
        <f t="shared" si="2"/>
        <v>207.14285714285714</v>
      </c>
      <c r="M49" s="1">
        <v>184</v>
      </c>
      <c r="N49" s="1"/>
      <c r="O49" s="7">
        <f t="shared" si="3"/>
        <v>17.523809523809526</v>
      </c>
      <c r="P49" s="1">
        <v>369</v>
      </c>
      <c r="R49" s="7">
        <f t="shared" si="4"/>
        <v>35.142857142857146</v>
      </c>
    </row>
    <row r="50" spans="1:18" x14ac:dyDescent="0.25">
      <c r="A50" s="8" t="s">
        <v>57</v>
      </c>
      <c r="B50" s="2">
        <v>1</v>
      </c>
      <c r="C50" s="1">
        <v>11</v>
      </c>
      <c r="D50" s="1"/>
      <c r="E50" s="7">
        <f t="shared" si="0"/>
        <v>1.0476190476190477</v>
      </c>
      <c r="F50" s="1">
        <v>21</v>
      </c>
      <c r="G50" s="1"/>
      <c r="H50" s="7">
        <f t="shared" si="1"/>
        <v>2</v>
      </c>
      <c r="I50" s="1"/>
      <c r="J50" s="1">
        <v>2394</v>
      </c>
      <c r="K50" s="1"/>
      <c r="L50" s="7">
        <f t="shared" si="2"/>
        <v>228</v>
      </c>
      <c r="M50" s="1">
        <v>139</v>
      </c>
      <c r="N50" s="1"/>
      <c r="O50" s="7">
        <f t="shared" si="3"/>
        <v>13.238095238095237</v>
      </c>
      <c r="P50" s="1">
        <v>733</v>
      </c>
      <c r="R50" s="7">
        <f t="shared" si="4"/>
        <v>69.80952380952381</v>
      </c>
    </row>
    <row r="51" spans="1:18" x14ac:dyDescent="0.25">
      <c r="A51" s="8" t="s">
        <v>58</v>
      </c>
      <c r="B51" s="2">
        <v>1</v>
      </c>
      <c r="C51" s="1">
        <v>39</v>
      </c>
      <c r="D51" s="1"/>
      <c r="E51" s="7">
        <f t="shared" si="0"/>
        <v>3.7142857142857144</v>
      </c>
      <c r="F51" s="1">
        <v>7</v>
      </c>
      <c r="G51" s="1"/>
      <c r="H51" s="7">
        <f t="shared" si="1"/>
        <v>0.66666666666666663</v>
      </c>
      <c r="I51" s="1"/>
      <c r="J51" s="1">
        <v>2926</v>
      </c>
      <c r="K51" s="1"/>
      <c r="L51" s="7">
        <f t="shared" si="2"/>
        <v>278.66666666666669</v>
      </c>
      <c r="M51" s="1">
        <v>324</v>
      </c>
      <c r="N51" s="1"/>
      <c r="O51" s="7">
        <f t="shared" si="3"/>
        <v>30.857142857142858</v>
      </c>
      <c r="P51" s="1">
        <v>488</v>
      </c>
      <c r="R51" s="7">
        <f t="shared" si="4"/>
        <v>46.476190476190474</v>
      </c>
    </row>
    <row r="52" spans="1:18" x14ac:dyDescent="0.25">
      <c r="A52" s="8" t="s">
        <v>59</v>
      </c>
      <c r="B52" s="2">
        <v>1</v>
      </c>
      <c r="C52" s="1">
        <v>0</v>
      </c>
      <c r="D52" s="1"/>
      <c r="E52" s="7">
        <f t="shared" si="0"/>
        <v>0</v>
      </c>
      <c r="F52" s="1">
        <v>1</v>
      </c>
      <c r="G52" s="1"/>
      <c r="H52" s="7">
        <f t="shared" si="1"/>
        <v>9.5238095238095233E-2</v>
      </c>
      <c r="I52" s="1"/>
      <c r="J52" s="1">
        <v>936</v>
      </c>
      <c r="K52" s="1"/>
      <c r="L52" s="7">
        <f t="shared" si="2"/>
        <v>89.142857142857139</v>
      </c>
      <c r="M52" s="1">
        <v>52</v>
      </c>
      <c r="N52" s="1"/>
      <c r="O52" s="7">
        <f t="shared" si="3"/>
        <v>4.9523809523809526</v>
      </c>
      <c r="P52" s="1">
        <v>111</v>
      </c>
      <c r="R52" s="7">
        <f t="shared" si="4"/>
        <v>10.571428571428571</v>
      </c>
    </row>
    <row r="53" spans="1:18" x14ac:dyDescent="0.25">
      <c r="A53" s="8" t="s">
        <v>60</v>
      </c>
      <c r="B53" s="2">
        <v>1</v>
      </c>
      <c r="C53" s="1">
        <v>14</v>
      </c>
      <c r="D53" s="1"/>
      <c r="E53" s="7">
        <f t="shared" si="0"/>
        <v>1.3333333333333333</v>
      </c>
      <c r="F53" s="1">
        <v>11</v>
      </c>
      <c r="G53" s="1"/>
      <c r="H53" s="7">
        <f t="shared" si="1"/>
        <v>1.0476190476190477</v>
      </c>
      <c r="I53" s="1"/>
      <c r="J53" s="1">
        <v>2909</v>
      </c>
      <c r="K53" s="1"/>
      <c r="L53" s="7">
        <f t="shared" si="2"/>
        <v>277.04761904761904</v>
      </c>
      <c r="M53" s="1">
        <v>268</v>
      </c>
      <c r="N53" s="1"/>
      <c r="O53" s="7">
        <f t="shared" si="3"/>
        <v>25.523809523809526</v>
      </c>
      <c r="P53" s="1">
        <v>793</v>
      </c>
      <c r="R53" s="7">
        <f t="shared" si="4"/>
        <v>75.523809523809518</v>
      </c>
    </row>
    <row r="54" spans="1:18" x14ac:dyDescent="0.25">
      <c r="A54" s="8" t="s">
        <v>61</v>
      </c>
      <c r="B54" s="2">
        <v>1</v>
      </c>
      <c r="C54" s="1">
        <v>8</v>
      </c>
      <c r="D54" s="1"/>
      <c r="E54" s="7">
        <f t="shared" si="0"/>
        <v>0.76190476190476186</v>
      </c>
      <c r="F54" s="1">
        <v>7</v>
      </c>
      <c r="G54" s="1"/>
      <c r="H54" s="7">
        <f t="shared" si="1"/>
        <v>0.66666666666666663</v>
      </c>
      <c r="I54" s="1"/>
      <c r="J54" s="1">
        <v>2939</v>
      </c>
      <c r="K54" s="1"/>
      <c r="L54" s="7">
        <f t="shared" si="2"/>
        <v>279.90476190476193</v>
      </c>
      <c r="M54" s="1">
        <v>267</v>
      </c>
      <c r="N54" s="1"/>
      <c r="O54" s="7">
        <f t="shared" si="3"/>
        <v>25.428571428571427</v>
      </c>
      <c r="P54" s="1">
        <v>707</v>
      </c>
      <c r="R54" s="7">
        <f t="shared" si="4"/>
        <v>67.333333333333329</v>
      </c>
    </row>
    <row r="55" spans="1:18" x14ac:dyDescent="0.25">
      <c r="A55" s="8" t="s">
        <v>62</v>
      </c>
      <c r="B55" s="2">
        <v>1</v>
      </c>
      <c r="C55" s="1">
        <v>13</v>
      </c>
      <c r="D55" s="1"/>
      <c r="E55" s="7">
        <f t="shared" si="0"/>
        <v>1.2380952380952381</v>
      </c>
      <c r="F55" s="1">
        <v>11</v>
      </c>
      <c r="G55" s="1"/>
      <c r="H55" s="7">
        <f t="shared" si="1"/>
        <v>1.0476190476190477</v>
      </c>
      <c r="I55" s="1"/>
      <c r="J55" s="1">
        <v>3034</v>
      </c>
      <c r="K55" s="1"/>
      <c r="L55" s="7">
        <f t="shared" si="2"/>
        <v>288.95238095238096</v>
      </c>
      <c r="M55" s="1">
        <v>275</v>
      </c>
      <c r="N55" s="1"/>
      <c r="O55" s="7">
        <f t="shared" si="3"/>
        <v>26.19047619047619</v>
      </c>
      <c r="P55" s="1">
        <v>643</v>
      </c>
      <c r="R55" s="7">
        <f t="shared" si="4"/>
        <v>61.238095238095241</v>
      </c>
    </row>
    <row r="56" spans="1:18" x14ac:dyDescent="0.25">
      <c r="A56" s="8" t="s">
        <v>63</v>
      </c>
      <c r="B56" s="2">
        <v>1</v>
      </c>
      <c r="C56" s="1">
        <v>33</v>
      </c>
      <c r="D56" s="1"/>
      <c r="E56" s="7">
        <f t="shared" si="0"/>
        <v>3.1428571428571428</v>
      </c>
      <c r="F56" s="1">
        <v>24</v>
      </c>
      <c r="G56" s="1"/>
      <c r="H56" s="7">
        <f t="shared" si="1"/>
        <v>2.2857142857142856</v>
      </c>
      <c r="I56" s="1"/>
      <c r="J56" s="1">
        <v>3153</v>
      </c>
      <c r="K56" s="1"/>
      <c r="L56" s="7">
        <f t="shared" si="2"/>
        <v>300.28571428571428</v>
      </c>
      <c r="M56" s="1">
        <v>273</v>
      </c>
      <c r="N56" s="1"/>
      <c r="O56" s="7">
        <f t="shared" si="3"/>
        <v>26</v>
      </c>
      <c r="P56" s="1">
        <v>860</v>
      </c>
      <c r="R56" s="7">
        <f t="shared" si="4"/>
        <v>81.904761904761898</v>
      </c>
    </row>
    <row r="57" spans="1:18" x14ac:dyDescent="0.25">
      <c r="A57" s="8" t="s">
        <v>64</v>
      </c>
      <c r="B57" s="2">
        <v>1</v>
      </c>
      <c r="C57" s="1">
        <v>37</v>
      </c>
      <c r="D57" s="1"/>
      <c r="E57" s="7">
        <f t="shared" si="0"/>
        <v>3.5238095238095237</v>
      </c>
      <c r="F57" s="1">
        <v>15</v>
      </c>
      <c r="G57" s="1"/>
      <c r="H57" s="7">
        <f t="shared" si="1"/>
        <v>1.4285714285714286</v>
      </c>
      <c r="I57" s="1"/>
      <c r="J57" s="1">
        <v>3498</v>
      </c>
      <c r="K57" s="1"/>
      <c r="L57" s="7">
        <f t="shared" si="2"/>
        <v>333.14285714285717</v>
      </c>
      <c r="M57" s="1">
        <v>319</v>
      </c>
      <c r="N57" s="1"/>
      <c r="O57" s="7">
        <f t="shared" si="3"/>
        <v>30.38095238095238</v>
      </c>
      <c r="P57" s="1">
        <v>1033</v>
      </c>
      <c r="R57" s="7">
        <f t="shared" si="4"/>
        <v>98.38095238095238</v>
      </c>
    </row>
    <row r="58" spans="1:18" x14ac:dyDescent="0.25">
      <c r="A58" s="9" t="s">
        <v>65</v>
      </c>
      <c r="B58" s="2">
        <v>1</v>
      </c>
      <c r="C58" s="1">
        <v>10</v>
      </c>
      <c r="D58" s="1"/>
      <c r="E58" s="7">
        <f t="shared" si="0"/>
        <v>0.95238095238095233</v>
      </c>
      <c r="F58" s="1">
        <v>6</v>
      </c>
      <c r="G58" s="1"/>
      <c r="H58" s="7">
        <f t="shared" si="1"/>
        <v>0.5714285714285714</v>
      </c>
      <c r="I58" s="1"/>
      <c r="J58" s="1">
        <v>967</v>
      </c>
      <c r="K58" s="1"/>
      <c r="L58" s="7">
        <f t="shared" si="2"/>
        <v>92.095238095238102</v>
      </c>
      <c r="M58" s="1">
        <v>97</v>
      </c>
      <c r="N58" s="1"/>
      <c r="O58" s="7">
        <f t="shared" si="3"/>
        <v>9.2380952380952372</v>
      </c>
      <c r="P58" s="1">
        <v>291</v>
      </c>
      <c r="R58" s="7">
        <f t="shared" si="4"/>
        <v>27.714285714285715</v>
      </c>
    </row>
    <row r="59" spans="1:18" x14ac:dyDescent="0.25">
      <c r="A59" s="29" t="s">
        <v>66</v>
      </c>
      <c r="B59" s="1">
        <f>SUM(B3:B58)</f>
        <v>56</v>
      </c>
      <c r="C59" s="1">
        <f>SUM(C3:C58)</f>
        <v>1304</v>
      </c>
      <c r="D59" s="1"/>
      <c r="E59" s="7">
        <f t="shared" si="0"/>
        <v>2.2176870748299318</v>
      </c>
      <c r="F59" s="1">
        <f>SUM(F3:F58)</f>
        <v>469</v>
      </c>
      <c r="G59" s="1"/>
      <c r="H59" s="7">
        <f t="shared" si="1"/>
        <v>0.79761904761904767</v>
      </c>
      <c r="I59" s="1"/>
      <c r="J59" s="1">
        <f>SUM(J3:J58)</f>
        <v>196300</v>
      </c>
      <c r="K59" s="1"/>
      <c r="L59" s="7">
        <f t="shared" si="2"/>
        <v>333.84353741496597</v>
      </c>
      <c r="M59" s="1">
        <f>SUM(M3:M58)</f>
        <v>24760</v>
      </c>
      <c r="N59" s="1"/>
      <c r="O59" s="7">
        <f t="shared" si="3"/>
        <v>42.10884353741497</v>
      </c>
      <c r="P59" s="1">
        <f>SUM(P3:P58)</f>
        <v>62459</v>
      </c>
      <c r="R59" s="7">
        <f t="shared" si="4"/>
        <v>106.22278911564626</v>
      </c>
    </row>
  </sheetData>
  <mergeCells count="6">
    <mergeCell ref="A1:R1"/>
    <mergeCell ref="J2:K2"/>
    <mergeCell ref="M2:N2"/>
    <mergeCell ref="P2:Q2"/>
    <mergeCell ref="C2:D2"/>
    <mergeCell ref="F2:G2"/>
  </mergeCells>
  <pageMargins left="0.31496062992125984" right="0.31496062992125984" top="0.19685039370078741" bottom="0.19685039370078741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 поступившие</vt:lpstr>
      <vt:lpstr>МС рассмотренные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2025-02-12T08:02:11Z</dcterms:modified>
</cp:coreProperties>
</file>