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Y60" i="1" l="1"/>
  <c r="X60" i="1"/>
  <c r="V60" i="1"/>
  <c r="W60" i="1" s="1"/>
  <c r="U60" i="1"/>
  <c r="T60" i="1"/>
  <c r="R60" i="1"/>
  <c r="S60" i="1" s="1"/>
  <c r="Q60" i="1"/>
  <c r="P60" i="1"/>
  <c r="N60" i="1"/>
  <c r="O60" i="1" s="1"/>
  <c r="M60" i="1"/>
  <c r="L60" i="1"/>
  <c r="J60" i="1"/>
  <c r="K60" i="1" s="1"/>
  <c r="I60" i="1"/>
  <c r="H60" i="1"/>
  <c r="F60" i="1"/>
  <c r="G60" i="1" s="1"/>
  <c r="E60" i="1"/>
  <c r="D60" i="1"/>
  <c r="B60" i="1"/>
  <c r="C60" i="1" s="1"/>
  <c r="Z59" i="1"/>
  <c r="Y59" i="1"/>
  <c r="W59" i="1"/>
  <c r="U59" i="1"/>
  <c r="S59" i="1"/>
  <c r="Q59" i="1"/>
  <c r="O59" i="1"/>
  <c r="M59" i="1"/>
  <c r="K59" i="1"/>
  <c r="I59" i="1"/>
  <c r="G59" i="1"/>
  <c r="E59" i="1"/>
  <c r="AA59" i="1" s="1"/>
  <c r="C59" i="1"/>
  <c r="Z58" i="1"/>
  <c r="Y58" i="1"/>
  <c r="W58" i="1"/>
  <c r="U58" i="1"/>
  <c r="S58" i="1"/>
  <c r="Q58" i="1"/>
  <c r="O58" i="1"/>
  <c r="M58" i="1"/>
  <c r="K58" i="1"/>
  <c r="I58" i="1"/>
  <c r="G58" i="1"/>
  <c r="E58" i="1"/>
  <c r="C58" i="1"/>
  <c r="AA58" i="1" s="1"/>
  <c r="Z57" i="1"/>
  <c r="Y57" i="1"/>
  <c r="W57" i="1"/>
  <c r="U57" i="1"/>
  <c r="S57" i="1"/>
  <c r="Q57" i="1"/>
  <c r="O57" i="1"/>
  <c r="M57" i="1"/>
  <c r="K57" i="1"/>
  <c r="I57" i="1"/>
  <c r="G57" i="1"/>
  <c r="E57" i="1"/>
  <c r="AA57" i="1" s="1"/>
  <c r="C57" i="1"/>
  <c r="Z56" i="1"/>
  <c r="Y56" i="1"/>
  <c r="W56" i="1"/>
  <c r="U56" i="1"/>
  <c r="S56" i="1"/>
  <c r="Q56" i="1"/>
  <c r="O56" i="1"/>
  <c r="M56" i="1"/>
  <c r="K56" i="1"/>
  <c r="I56" i="1"/>
  <c r="G56" i="1"/>
  <c r="E56" i="1"/>
  <c r="C56" i="1"/>
  <c r="AA56" i="1" s="1"/>
  <c r="Z55" i="1"/>
  <c r="Y55" i="1"/>
  <c r="W55" i="1"/>
  <c r="U55" i="1"/>
  <c r="S55" i="1"/>
  <c r="Q55" i="1"/>
  <c r="O55" i="1"/>
  <c r="M55" i="1"/>
  <c r="K55" i="1"/>
  <c r="I55" i="1"/>
  <c r="G55" i="1"/>
  <c r="E55" i="1"/>
  <c r="AA55" i="1" s="1"/>
  <c r="C55" i="1"/>
  <c r="Z54" i="1"/>
  <c r="Y54" i="1"/>
  <c r="W54" i="1"/>
  <c r="U54" i="1"/>
  <c r="S54" i="1"/>
  <c r="Q54" i="1"/>
  <c r="O54" i="1"/>
  <c r="M54" i="1"/>
  <c r="K54" i="1"/>
  <c r="I54" i="1"/>
  <c r="G54" i="1"/>
  <c r="E54" i="1"/>
  <c r="C54" i="1"/>
  <c r="AA54" i="1" s="1"/>
  <c r="Z53" i="1"/>
  <c r="Y53" i="1"/>
  <c r="W53" i="1"/>
  <c r="U53" i="1"/>
  <c r="S53" i="1"/>
  <c r="Q53" i="1"/>
  <c r="O53" i="1"/>
  <c r="M53" i="1"/>
  <c r="K53" i="1"/>
  <c r="I53" i="1"/>
  <c r="G53" i="1"/>
  <c r="E53" i="1"/>
  <c r="AA53" i="1" s="1"/>
  <c r="C53" i="1"/>
  <c r="Z52" i="1"/>
  <c r="Y52" i="1"/>
  <c r="W52" i="1"/>
  <c r="U52" i="1"/>
  <c r="S52" i="1"/>
  <c r="Q52" i="1"/>
  <c r="O52" i="1"/>
  <c r="M52" i="1"/>
  <c r="K52" i="1"/>
  <c r="I52" i="1"/>
  <c r="G52" i="1"/>
  <c r="E52" i="1"/>
  <c r="C52" i="1"/>
  <c r="AA52" i="1" s="1"/>
  <c r="Z51" i="1"/>
  <c r="Y51" i="1"/>
  <c r="W51" i="1"/>
  <c r="U51" i="1"/>
  <c r="S51" i="1"/>
  <c r="Q51" i="1"/>
  <c r="O51" i="1"/>
  <c r="M51" i="1"/>
  <c r="K51" i="1"/>
  <c r="I51" i="1"/>
  <c r="G51" i="1"/>
  <c r="AA51" i="1" s="1"/>
  <c r="E51" i="1"/>
  <c r="C51" i="1"/>
  <c r="Z50" i="1"/>
  <c r="Y50" i="1"/>
  <c r="W50" i="1"/>
  <c r="U50" i="1"/>
  <c r="S50" i="1"/>
  <c r="Q50" i="1"/>
  <c r="O50" i="1"/>
  <c r="M50" i="1"/>
  <c r="K50" i="1"/>
  <c r="I50" i="1"/>
  <c r="G50" i="1"/>
  <c r="E50" i="1"/>
  <c r="C50" i="1"/>
  <c r="AA50" i="1" s="1"/>
  <c r="Z49" i="1"/>
  <c r="Y49" i="1"/>
  <c r="W49" i="1"/>
  <c r="U49" i="1"/>
  <c r="S49" i="1"/>
  <c r="Q49" i="1"/>
  <c r="O49" i="1"/>
  <c r="M49" i="1"/>
  <c r="K49" i="1"/>
  <c r="I49" i="1"/>
  <c r="G49" i="1"/>
  <c r="E49" i="1"/>
  <c r="AA49" i="1" s="1"/>
  <c r="C49" i="1"/>
  <c r="Z48" i="1"/>
  <c r="Y48" i="1"/>
  <c r="W48" i="1"/>
  <c r="U48" i="1"/>
  <c r="S48" i="1"/>
  <c r="Q48" i="1"/>
  <c r="O48" i="1"/>
  <c r="M48" i="1"/>
  <c r="K48" i="1"/>
  <c r="I48" i="1"/>
  <c r="G48" i="1"/>
  <c r="E48" i="1"/>
  <c r="C48" i="1"/>
  <c r="AA48" i="1" s="1"/>
  <c r="Z47" i="1"/>
  <c r="Y47" i="1"/>
  <c r="W47" i="1"/>
  <c r="U47" i="1"/>
  <c r="S47" i="1"/>
  <c r="Q47" i="1"/>
  <c r="O47" i="1"/>
  <c r="M47" i="1"/>
  <c r="K47" i="1"/>
  <c r="I47" i="1"/>
  <c r="G47" i="1"/>
  <c r="AA47" i="1" s="1"/>
  <c r="E47" i="1"/>
  <c r="C47" i="1"/>
  <c r="Z46" i="1"/>
  <c r="Y46" i="1"/>
  <c r="W46" i="1"/>
  <c r="U46" i="1"/>
  <c r="S46" i="1"/>
  <c r="Q46" i="1"/>
  <c r="O46" i="1"/>
  <c r="M46" i="1"/>
  <c r="K46" i="1"/>
  <c r="I46" i="1"/>
  <c r="G46" i="1"/>
  <c r="E46" i="1"/>
  <c r="C46" i="1"/>
  <c r="AA46" i="1" s="1"/>
  <c r="Z45" i="1"/>
  <c r="Y45" i="1"/>
  <c r="W45" i="1"/>
  <c r="U45" i="1"/>
  <c r="S45" i="1"/>
  <c r="Q45" i="1"/>
  <c r="O45" i="1"/>
  <c r="M45" i="1"/>
  <c r="K45" i="1"/>
  <c r="I45" i="1"/>
  <c r="G45" i="1"/>
  <c r="E45" i="1"/>
  <c r="AA45" i="1" s="1"/>
  <c r="C45" i="1"/>
  <c r="Z44" i="1"/>
  <c r="Y44" i="1"/>
  <c r="W44" i="1"/>
  <c r="U44" i="1"/>
  <c r="S44" i="1"/>
  <c r="Q44" i="1"/>
  <c r="O44" i="1"/>
  <c r="M44" i="1"/>
  <c r="K44" i="1"/>
  <c r="I44" i="1"/>
  <c r="G44" i="1"/>
  <c r="E44" i="1"/>
  <c r="C44" i="1"/>
  <c r="AA44" i="1" s="1"/>
  <c r="Z43" i="1"/>
  <c r="Y43" i="1"/>
  <c r="W43" i="1"/>
  <c r="U43" i="1"/>
  <c r="S43" i="1"/>
  <c r="Q43" i="1"/>
  <c r="O43" i="1"/>
  <c r="M43" i="1"/>
  <c r="K43" i="1"/>
  <c r="I43" i="1"/>
  <c r="G43" i="1"/>
  <c r="AA43" i="1" s="1"/>
  <c r="E43" i="1"/>
  <c r="C43" i="1"/>
  <c r="Z42" i="1"/>
  <c r="Y42" i="1"/>
  <c r="W42" i="1"/>
  <c r="U42" i="1"/>
  <c r="S42" i="1"/>
  <c r="Q42" i="1"/>
  <c r="O42" i="1"/>
  <c r="M42" i="1"/>
  <c r="K42" i="1"/>
  <c r="I42" i="1"/>
  <c r="G42" i="1"/>
  <c r="E42" i="1"/>
  <c r="C42" i="1"/>
  <c r="AA42" i="1" s="1"/>
  <c r="Z41" i="1"/>
  <c r="Y41" i="1"/>
  <c r="W41" i="1"/>
  <c r="U41" i="1"/>
  <c r="S41" i="1"/>
  <c r="Q41" i="1"/>
  <c r="O41" i="1"/>
  <c r="M41" i="1"/>
  <c r="K41" i="1"/>
  <c r="I41" i="1"/>
  <c r="G41" i="1"/>
  <c r="E41" i="1"/>
  <c r="AA41" i="1" s="1"/>
  <c r="C41" i="1"/>
  <c r="Z40" i="1"/>
  <c r="Y40" i="1"/>
  <c r="W40" i="1"/>
  <c r="U40" i="1"/>
  <c r="S40" i="1"/>
  <c r="Q40" i="1"/>
  <c r="O40" i="1"/>
  <c r="M40" i="1"/>
  <c r="K40" i="1"/>
  <c r="I40" i="1"/>
  <c r="G40" i="1"/>
  <c r="E40" i="1"/>
  <c r="C40" i="1"/>
  <c r="AA40" i="1" s="1"/>
  <c r="Z39" i="1"/>
  <c r="Y39" i="1"/>
  <c r="W39" i="1"/>
  <c r="U39" i="1"/>
  <c r="S39" i="1"/>
  <c r="Q39" i="1"/>
  <c r="O39" i="1"/>
  <c r="M39" i="1"/>
  <c r="K39" i="1"/>
  <c r="I39" i="1"/>
  <c r="G39" i="1"/>
  <c r="AA39" i="1" s="1"/>
  <c r="E39" i="1"/>
  <c r="C39" i="1"/>
  <c r="Z38" i="1"/>
  <c r="Y38" i="1"/>
  <c r="W38" i="1"/>
  <c r="U38" i="1"/>
  <c r="S38" i="1"/>
  <c r="Q38" i="1"/>
  <c r="O38" i="1"/>
  <c r="M38" i="1"/>
  <c r="K38" i="1"/>
  <c r="I38" i="1"/>
  <c r="G38" i="1"/>
  <c r="E38" i="1"/>
  <c r="C38" i="1"/>
  <c r="AA38" i="1" s="1"/>
  <c r="Z37" i="1"/>
  <c r="Y37" i="1"/>
  <c r="W37" i="1"/>
  <c r="U37" i="1"/>
  <c r="S37" i="1"/>
  <c r="Q37" i="1"/>
  <c r="O37" i="1"/>
  <c r="M37" i="1"/>
  <c r="K37" i="1"/>
  <c r="I37" i="1"/>
  <c r="G37" i="1"/>
  <c r="E37" i="1"/>
  <c r="AA37" i="1" s="1"/>
  <c r="C37" i="1"/>
  <c r="Z36" i="1"/>
  <c r="Y36" i="1"/>
  <c r="W36" i="1"/>
  <c r="U36" i="1"/>
  <c r="S36" i="1"/>
  <c r="Q36" i="1"/>
  <c r="O36" i="1"/>
  <c r="M36" i="1"/>
  <c r="K36" i="1"/>
  <c r="I36" i="1"/>
  <c r="G36" i="1"/>
  <c r="E36" i="1"/>
  <c r="C36" i="1"/>
  <c r="AA36" i="1" s="1"/>
  <c r="Z35" i="1"/>
  <c r="Y35" i="1"/>
  <c r="W35" i="1"/>
  <c r="U35" i="1"/>
  <c r="S35" i="1"/>
  <c r="Q35" i="1"/>
  <c r="O35" i="1"/>
  <c r="M35" i="1"/>
  <c r="K35" i="1"/>
  <c r="I35" i="1"/>
  <c r="G35" i="1"/>
  <c r="AA35" i="1" s="1"/>
  <c r="E35" i="1"/>
  <c r="C35" i="1"/>
  <c r="Z34" i="1"/>
  <c r="Y34" i="1"/>
  <c r="W34" i="1"/>
  <c r="U34" i="1"/>
  <c r="S34" i="1"/>
  <c r="Q34" i="1"/>
  <c r="O34" i="1"/>
  <c r="M34" i="1"/>
  <c r="K34" i="1"/>
  <c r="I34" i="1"/>
  <c r="G34" i="1"/>
  <c r="E34" i="1"/>
  <c r="C34" i="1"/>
  <c r="AA34" i="1" s="1"/>
  <c r="Z33" i="1"/>
  <c r="Y33" i="1"/>
  <c r="W33" i="1"/>
  <c r="U33" i="1"/>
  <c r="S33" i="1"/>
  <c r="Q33" i="1"/>
  <c r="O33" i="1"/>
  <c r="M33" i="1"/>
  <c r="K33" i="1"/>
  <c r="I33" i="1"/>
  <c r="G33" i="1"/>
  <c r="E33" i="1"/>
  <c r="AA33" i="1" s="1"/>
  <c r="C33" i="1"/>
  <c r="Z32" i="1"/>
  <c r="Y32" i="1"/>
  <c r="W32" i="1"/>
  <c r="U32" i="1"/>
  <c r="S32" i="1"/>
  <c r="Q32" i="1"/>
  <c r="O32" i="1"/>
  <c r="M32" i="1"/>
  <c r="K32" i="1"/>
  <c r="I32" i="1"/>
  <c r="G32" i="1"/>
  <c r="E32" i="1"/>
  <c r="C32" i="1"/>
  <c r="AA32" i="1" s="1"/>
  <c r="Z31" i="1"/>
  <c r="Y31" i="1"/>
  <c r="W31" i="1"/>
  <c r="U31" i="1"/>
  <c r="S31" i="1"/>
  <c r="Q31" i="1"/>
  <c r="O31" i="1"/>
  <c r="M31" i="1"/>
  <c r="K31" i="1"/>
  <c r="I31" i="1"/>
  <c r="G31" i="1"/>
  <c r="AA31" i="1" s="1"/>
  <c r="E31" i="1"/>
  <c r="C31" i="1"/>
  <c r="Z30" i="1"/>
  <c r="Y30" i="1"/>
  <c r="W30" i="1"/>
  <c r="U30" i="1"/>
  <c r="S30" i="1"/>
  <c r="Q30" i="1"/>
  <c r="O30" i="1"/>
  <c r="M30" i="1"/>
  <c r="K30" i="1"/>
  <c r="I30" i="1"/>
  <c r="G30" i="1"/>
  <c r="E30" i="1"/>
  <c r="C30" i="1"/>
  <c r="AA30" i="1" s="1"/>
  <c r="Z29" i="1"/>
  <c r="Y29" i="1"/>
  <c r="W29" i="1"/>
  <c r="U29" i="1"/>
  <c r="S29" i="1"/>
  <c r="Q29" i="1"/>
  <c r="O29" i="1"/>
  <c r="M29" i="1"/>
  <c r="K29" i="1"/>
  <c r="I29" i="1"/>
  <c r="G29" i="1"/>
  <c r="E29" i="1"/>
  <c r="AA29" i="1" s="1"/>
  <c r="C29" i="1"/>
  <c r="Z28" i="1"/>
  <c r="Y28" i="1"/>
  <c r="W28" i="1"/>
  <c r="U28" i="1"/>
  <c r="S28" i="1"/>
  <c r="Q28" i="1"/>
  <c r="O28" i="1"/>
  <c r="M28" i="1"/>
  <c r="K28" i="1"/>
  <c r="I28" i="1"/>
  <c r="G28" i="1"/>
  <c r="E28" i="1"/>
  <c r="C28" i="1"/>
  <c r="AA28" i="1" s="1"/>
  <c r="Z27" i="1"/>
  <c r="Y27" i="1"/>
  <c r="W27" i="1"/>
  <c r="U27" i="1"/>
  <c r="S27" i="1"/>
  <c r="Q27" i="1"/>
  <c r="O27" i="1"/>
  <c r="M27" i="1"/>
  <c r="AA27" i="1" s="1"/>
  <c r="K27" i="1"/>
  <c r="I27" i="1"/>
  <c r="G27" i="1"/>
  <c r="E27" i="1"/>
  <c r="C27" i="1"/>
  <c r="Z26" i="1"/>
  <c r="Y26" i="1"/>
  <c r="W26" i="1"/>
  <c r="U26" i="1"/>
  <c r="S26" i="1"/>
  <c r="Q26" i="1"/>
  <c r="O26" i="1"/>
  <c r="M26" i="1"/>
  <c r="K26" i="1"/>
  <c r="I26" i="1"/>
  <c r="G26" i="1"/>
  <c r="E26" i="1"/>
  <c r="C26" i="1"/>
  <c r="AA26" i="1" s="1"/>
  <c r="Z25" i="1"/>
  <c r="Y25" i="1"/>
  <c r="W25" i="1"/>
  <c r="U25" i="1"/>
  <c r="S25" i="1"/>
  <c r="Q25" i="1"/>
  <c r="O25" i="1"/>
  <c r="M25" i="1"/>
  <c r="K25" i="1"/>
  <c r="I25" i="1"/>
  <c r="G25" i="1"/>
  <c r="E25" i="1"/>
  <c r="AA25" i="1" s="1"/>
  <c r="C25" i="1"/>
  <c r="Z24" i="1"/>
  <c r="Y24" i="1"/>
  <c r="W24" i="1"/>
  <c r="U24" i="1"/>
  <c r="S24" i="1"/>
  <c r="Q24" i="1"/>
  <c r="O24" i="1"/>
  <c r="M24" i="1"/>
  <c r="K24" i="1"/>
  <c r="I24" i="1"/>
  <c r="G24" i="1"/>
  <c r="E24" i="1"/>
  <c r="C24" i="1"/>
  <c r="AA24" i="1" s="1"/>
  <c r="Z23" i="1"/>
  <c r="Y23" i="1"/>
  <c r="W23" i="1"/>
  <c r="U23" i="1"/>
  <c r="S23" i="1"/>
  <c r="Q23" i="1"/>
  <c r="O23" i="1"/>
  <c r="M23" i="1"/>
  <c r="AA23" i="1" s="1"/>
  <c r="K23" i="1"/>
  <c r="I23" i="1"/>
  <c r="G23" i="1"/>
  <c r="E23" i="1"/>
  <c r="C23" i="1"/>
  <c r="Z22" i="1"/>
  <c r="Y22" i="1"/>
  <c r="W22" i="1"/>
  <c r="U22" i="1"/>
  <c r="S22" i="1"/>
  <c r="Q22" i="1"/>
  <c r="O22" i="1"/>
  <c r="M22" i="1"/>
  <c r="K22" i="1"/>
  <c r="I22" i="1"/>
  <c r="G22" i="1"/>
  <c r="E22" i="1"/>
  <c r="C22" i="1"/>
  <c r="AA22" i="1" s="1"/>
  <c r="Z21" i="1"/>
  <c r="Y21" i="1"/>
  <c r="W21" i="1"/>
  <c r="U21" i="1"/>
  <c r="S21" i="1"/>
  <c r="Q21" i="1"/>
  <c r="O21" i="1"/>
  <c r="M21" i="1"/>
  <c r="K21" i="1"/>
  <c r="I21" i="1"/>
  <c r="G21" i="1"/>
  <c r="E21" i="1"/>
  <c r="AA21" i="1" s="1"/>
  <c r="C21" i="1"/>
  <c r="Z20" i="1"/>
  <c r="Y20" i="1"/>
  <c r="W20" i="1"/>
  <c r="U20" i="1"/>
  <c r="S20" i="1"/>
  <c r="Q20" i="1"/>
  <c r="O20" i="1"/>
  <c r="M20" i="1"/>
  <c r="K20" i="1"/>
  <c r="I20" i="1"/>
  <c r="G20" i="1"/>
  <c r="E20" i="1"/>
  <c r="C20" i="1"/>
  <c r="AA20" i="1" s="1"/>
  <c r="Z19" i="1"/>
  <c r="Y19" i="1"/>
  <c r="W19" i="1"/>
  <c r="U19" i="1"/>
  <c r="S19" i="1"/>
  <c r="Q19" i="1"/>
  <c r="O19" i="1"/>
  <c r="M19" i="1"/>
  <c r="AA19" i="1" s="1"/>
  <c r="K19" i="1"/>
  <c r="I19" i="1"/>
  <c r="G19" i="1"/>
  <c r="E19" i="1"/>
  <c r="C19" i="1"/>
  <c r="Z18" i="1"/>
  <c r="Y18" i="1"/>
  <c r="W18" i="1"/>
  <c r="U18" i="1"/>
  <c r="S18" i="1"/>
  <c r="Q18" i="1"/>
  <c r="O18" i="1"/>
  <c r="M18" i="1"/>
  <c r="K18" i="1"/>
  <c r="I18" i="1"/>
  <c r="G18" i="1"/>
  <c r="E18" i="1"/>
  <c r="C18" i="1"/>
  <c r="AA18" i="1" s="1"/>
  <c r="Z17" i="1"/>
  <c r="Y17" i="1"/>
  <c r="W17" i="1"/>
  <c r="U17" i="1"/>
  <c r="S17" i="1"/>
  <c r="Q17" i="1"/>
  <c r="O17" i="1"/>
  <c r="M17" i="1"/>
  <c r="K17" i="1"/>
  <c r="I17" i="1"/>
  <c r="G17" i="1"/>
  <c r="E17" i="1"/>
  <c r="AA17" i="1" s="1"/>
  <c r="C17" i="1"/>
  <c r="Z16" i="1"/>
  <c r="Y16" i="1"/>
  <c r="W16" i="1"/>
  <c r="U16" i="1"/>
  <c r="S16" i="1"/>
  <c r="Q16" i="1"/>
  <c r="O16" i="1"/>
  <c r="M16" i="1"/>
  <c r="K16" i="1"/>
  <c r="I16" i="1"/>
  <c r="G16" i="1"/>
  <c r="E16" i="1"/>
  <c r="C16" i="1"/>
  <c r="AA16" i="1" s="1"/>
  <c r="Z15" i="1"/>
  <c r="Y15" i="1"/>
  <c r="W15" i="1"/>
  <c r="U15" i="1"/>
  <c r="S15" i="1"/>
  <c r="Q15" i="1"/>
  <c r="O15" i="1"/>
  <c r="M15" i="1"/>
  <c r="AA15" i="1" s="1"/>
  <c r="K15" i="1"/>
  <c r="I15" i="1"/>
  <c r="G15" i="1"/>
  <c r="E15" i="1"/>
  <c r="C15" i="1"/>
  <c r="Z14" i="1"/>
  <c r="Y14" i="1"/>
  <c r="W14" i="1"/>
  <c r="U14" i="1"/>
  <c r="S14" i="1"/>
  <c r="Q14" i="1"/>
  <c r="O14" i="1"/>
  <c r="M14" i="1"/>
  <c r="K14" i="1"/>
  <c r="I14" i="1"/>
  <c r="G14" i="1"/>
  <c r="E14" i="1"/>
  <c r="C14" i="1"/>
  <c r="AA14" i="1" s="1"/>
  <c r="Z13" i="1"/>
  <c r="Y13" i="1"/>
  <c r="W13" i="1"/>
  <c r="U13" i="1"/>
  <c r="S13" i="1"/>
  <c r="Q13" i="1"/>
  <c r="O13" i="1"/>
  <c r="M13" i="1"/>
  <c r="K13" i="1"/>
  <c r="I13" i="1"/>
  <c r="G13" i="1"/>
  <c r="E13" i="1"/>
  <c r="AA13" i="1" s="1"/>
  <c r="C13" i="1"/>
  <c r="Z12" i="1"/>
  <c r="Y12" i="1"/>
  <c r="W12" i="1"/>
  <c r="U12" i="1"/>
  <c r="S12" i="1"/>
  <c r="Q12" i="1"/>
  <c r="O12" i="1"/>
  <c r="M12" i="1"/>
  <c r="K12" i="1"/>
  <c r="I12" i="1"/>
  <c r="G12" i="1"/>
  <c r="E12" i="1"/>
  <c r="C12" i="1"/>
  <c r="AA12" i="1" s="1"/>
  <c r="Z11" i="1"/>
  <c r="Y11" i="1"/>
  <c r="W11" i="1"/>
  <c r="U11" i="1"/>
  <c r="S11" i="1"/>
  <c r="Q11" i="1"/>
  <c r="O11" i="1"/>
  <c r="M11" i="1"/>
  <c r="AA11" i="1" s="1"/>
  <c r="K11" i="1"/>
  <c r="I11" i="1"/>
  <c r="G11" i="1"/>
  <c r="E11" i="1"/>
  <c r="C11" i="1"/>
  <c r="Z10" i="1"/>
  <c r="Y10" i="1"/>
  <c r="W10" i="1"/>
  <c r="U10" i="1"/>
  <c r="S10" i="1"/>
  <c r="Q10" i="1"/>
  <c r="O10" i="1"/>
  <c r="M10" i="1"/>
  <c r="K10" i="1"/>
  <c r="I10" i="1"/>
  <c r="G10" i="1"/>
  <c r="E10" i="1"/>
  <c r="C10" i="1"/>
  <c r="AA10" i="1" s="1"/>
  <c r="Z9" i="1"/>
  <c r="Y9" i="1"/>
  <c r="W9" i="1"/>
  <c r="U9" i="1"/>
  <c r="S9" i="1"/>
  <c r="Q9" i="1"/>
  <c r="O9" i="1"/>
  <c r="M9" i="1"/>
  <c r="K9" i="1"/>
  <c r="I9" i="1"/>
  <c r="G9" i="1"/>
  <c r="E9" i="1"/>
  <c r="AA9" i="1" s="1"/>
  <c r="C9" i="1"/>
  <c r="Z8" i="1"/>
  <c r="Y8" i="1"/>
  <c r="W8" i="1"/>
  <c r="U8" i="1"/>
  <c r="S8" i="1"/>
  <c r="Q8" i="1"/>
  <c r="O8" i="1"/>
  <c r="M8" i="1"/>
  <c r="K8" i="1"/>
  <c r="I8" i="1"/>
  <c r="G8" i="1"/>
  <c r="E8" i="1"/>
  <c r="C8" i="1"/>
  <c r="AA8" i="1" s="1"/>
  <c r="Z7" i="1"/>
  <c r="Y7" i="1"/>
  <c r="W7" i="1"/>
  <c r="U7" i="1"/>
  <c r="S7" i="1"/>
  <c r="Q7" i="1"/>
  <c r="O7" i="1"/>
  <c r="M7" i="1"/>
  <c r="AA7" i="1" s="1"/>
  <c r="K7" i="1"/>
  <c r="I7" i="1"/>
  <c r="G7" i="1"/>
  <c r="E7" i="1"/>
  <c r="C7" i="1"/>
  <c r="Z6" i="1"/>
  <c r="Y6" i="1"/>
  <c r="W6" i="1"/>
  <c r="U6" i="1"/>
  <c r="S6" i="1"/>
  <c r="Q6" i="1"/>
  <c r="O6" i="1"/>
  <c r="M6" i="1"/>
  <c r="K6" i="1"/>
  <c r="I6" i="1"/>
  <c r="G6" i="1"/>
  <c r="E6" i="1"/>
  <c r="C6" i="1"/>
  <c r="AA6" i="1" s="1"/>
  <c r="Z5" i="1"/>
  <c r="Y5" i="1"/>
  <c r="W5" i="1"/>
  <c r="U5" i="1"/>
  <c r="S5" i="1"/>
  <c r="Q5" i="1"/>
  <c r="O5" i="1"/>
  <c r="M5" i="1"/>
  <c r="K5" i="1"/>
  <c r="I5" i="1"/>
  <c r="G5" i="1"/>
  <c r="E5" i="1"/>
  <c r="AA5" i="1" s="1"/>
  <c r="C5" i="1"/>
  <c r="Z4" i="1"/>
  <c r="Z60" i="1" s="1"/>
  <c r="AA60" i="1" s="1"/>
  <c r="Y4" i="1"/>
  <c r="W4" i="1"/>
  <c r="U4" i="1"/>
  <c r="S4" i="1"/>
  <c r="Q4" i="1"/>
  <c r="O4" i="1"/>
  <c r="M4" i="1"/>
  <c r="K4" i="1"/>
  <c r="I4" i="1"/>
  <c r="G4" i="1"/>
  <c r="E4" i="1"/>
  <c r="C4" i="1"/>
  <c r="AA4" i="1" s="1"/>
</calcChain>
</file>

<file path=xl/sharedStrings.xml><?xml version="1.0" encoding="utf-8"?>
<sst xmlns="http://schemas.openxmlformats.org/spreadsheetml/2006/main" count="98" uniqueCount="74">
  <si>
    <t>Сведения о нагрузке по рассмотренным делам и материалам мировыми судьями Томской области за 6 месяцев 2026 г.</t>
  </si>
  <si>
    <t>Судебный район, участок</t>
  </si>
  <si>
    <t>Уголовные дела (F1 р.1 стл.8 стр.1)</t>
  </si>
  <si>
    <t>Представления, ходатайства и жалобы (по числу лиц) (F1 р.4 стл.3 стр.1)</t>
  </si>
  <si>
    <t>Дела об административных правонарушениях (F2 р.1 стл.3 стр.1)</t>
  </si>
  <si>
    <t>всего материалов по делам об административных правонарушениях в разделе 2 (сумма стр. 17, 19, 21, 23-26) (F2 р.2 стл.1 стр.27)</t>
  </si>
  <si>
    <t>Гражданские дела (F3 р.1 стл.17 стр.8)</t>
  </si>
  <si>
    <t>Материалы, связанные с исполнением решений, вынесенных в порядке гражданского судопроизводства (F3 р.1 стл.17 стр.15)</t>
  </si>
  <si>
    <t>Судом отказано в принятии исков, заявлений, в том числе в вынесении судебного приказа ( ст.134, ч.3 ст.125, ч.3 ст.263 ГПК РФ, ст.128, ч.3 ст.123.4 КАС РФ) (F3 р.8 стл.1 стр.43)</t>
  </si>
  <si>
    <t>Судом возвращено исков, заявлений, в том числе о вынесении судебного приказа ( ст.135, ч.3 ст.136, ч.1 ст.125 ГПК РФ, ч.2 ст.129, ч.1 ст.123.4 КАС РФ) (F3 р.8 стл.1 стр.44)</t>
  </si>
  <si>
    <t>Административные дела (F3 р.1 стл.17 стр.12)</t>
  </si>
  <si>
    <t>Материалы, связанные с исполнением решений, вынесенных в порядке административного судопроизводства (F3 р.1 стл.17 стр.16)</t>
  </si>
  <si>
    <t>Судом отказано в принятии исков, заявлений, в том числе в вынесении судебного приказа ( ст.134, ч.3 ст.125, ч.3 ст.263 ГПК РФ, ч.3 ст.123.4 КАС РФ) (F3 р.8 стл.2 стр.43)</t>
  </si>
  <si>
    <t>Судом возвращено исков, заявлений, в том числе о вынесении судебного приказа ( ст.135, ч.3 ст.136, ч.1 ст.125 ГПК РФ, ч.2 ст.129, ч.1 ст.123.4 КАС РФ) (F3 р.8 стл.2 стр.44)</t>
  </si>
  <si>
    <t>Итого</t>
  </si>
  <si>
    <t>кол-во</t>
  </si>
  <si>
    <t>нагрузка</t>
  </si>
  <si>
    <t xml:space="preserve">СУ № 1 Кировского </t>
  </si>
  <si>
    <t xml:space="preserve">СУ № 2 Кировского </t>
  </si>
  <si>
    <t xml:space="preserve">СУ № 3 Кировского </t>
  </si>
  <si>
    <t xml:space="preserve">СУ № 4 Кировского </t>
  </si>
  <si>
    <t xml:space="preserve">СУ № 5 Кировского </t>
  </si>
  <si>
    <t xml:space="preserve">СУ № 1 Ленинского </t>
  </si>
  <si>
    <t xml:space="preserve">СУ № 2 Ленинского </t>
  </si>
  <si>
    <t xml:space="preserve">СУ № 3 Ленинского </t>
  </si>
  <si>
    <t xml:space="preserve">СУ № 4 Ленинского </t>
  </si>
  <si>
    <t xml:space="preserve">СУ № 5 Ленинского </t>
  </si>
  <si>
    <t xml:space="preserve">СУ № 6 Ленинского </t>
  </si>
  <si>
    <t>СУ № 1 Октябрьского</t>
  </si>
  <si>
    <t xml:space="preserve">СУ № 2 Октябрьского </t>
  </si>
  <si>
    <t xml:space="preserve">СУ № 3 Октябрьского </t>
  </si>
  <si>
    <t xml:space="preserve">СУ № 4 Октябрьского </t>
  </si>
  <si>
    <t xml:space="preserve">СУ № 5 Октябрьского </t>
  </si>
  <si>
    <t xml:space="preserve">СУ № 6 Октябрьского </t>
  </si>
  <si>
    <t xml:space="preserve">СУ № 7 Октябрьского </t>
  </si>
  <si>
    <t xml:space="preserve">СУ № 8 Октябрьского </t>
  </si>
  <si>
    <t xml:space="preserve">СУ № 1 Советского </t>
  </si>
  <si>
    <t xml:space="preserve">СУ № 2 Советского </t>
  </si>
  <si>
    <t xml:space="preserve">СУ № 3 Советского </t>
  </si>
  <si>
    <t xml:space="preserve">СУ № 4 Советского </t>
  </si>
  <si>
    <t xml:space="preserve">СУ № 5 Советского </t>
  </si>
  <si>
    <t xml:space="preserve">СУ № 6 Советского </t>
  </si>
  <si>
    <t xml:space="preserve">СУ № 1 Северского </t>
  </si>
  <si>
    <t xml:space="preserve">СУ № 2 Северского </t>
  </si>
  <si>
    <t xml:space="preserve">СУ № 3 Северского </t>
  </si>
  <si>
    <t xml:space="preserve">СУ № 4 Северского </t>
  </si>
  <si>
    <t xml:space="preserve">СУ № 5 Северского </t>
  </si>
  <si>
    <t xml:space="preserve">СУ № 1 Томского </t>
  </si>
  <si>
    <t xml:space="preserve">СУ № 2 Томского </t>
  </si>
  <si>
    <t xml:space="preserve">СУ № 3 Томского </t>
  </si>
  <si>
    <t xml:space="preserve">СУ № 4 Томского </t>
  </si>
  <si>
    <t xml:space="preserve">СУ № 1 Колпашевского </t>
  </si>
  <si>
    <t xml:space="preserve">СУ № 2 Колпашевского </t>
  </si>
  <si>
    <t xml:space="preserve">СУ № 3 Колпашевского </t>
  </si>
  <si>
    <t xml:space="preserve">СУ Зырянского </t>
  </si>
  <si>
    <t xml:space="preserve">СУ  Кривошеинского </t>
  </si>
  <si>
    <t xml:space="preserve">СУ  Молчановского </t>
  </si>
  <si>
    <t xml:space="preserve">СУ  Парабельского </t>
  </si>
  <si>
    <t xml:space="preserve">СУ Первомайского </t>
  </si>
  <si>
    <t xml:space="preserve">СУ Чаинского </t>
  </si>
  <si>
    <t xml:space="preserve">СУ Шегарского </t>
  </si>
  <si>
    <t xml:space="preserve">СУ № 1 Асиновского </t>
  </si>
  <si>
    <t xml:space="preserve">СУ № 2 Асиновского </t>
  </si>
  <si>
    <t xml:space="preserve">СУ Бакчарского </t>
  </si>
  <si>
    <t xml:space="preserve">СУ Александровского </t>
  </si>
  <si>
    <t xml:space="preserve">СУ Кожевниковского </t>
  </si>
  <si>
    <t xml:space="preserve">СУ Кедровского </t>
  </si>
  <si>
    <t xml:space="preserve">СУ № 1 Стрежевского </t>
  </si>
  <si>
    <t xml:space="preserve">СУ № 2 Стрежевского </t>
  </si>
  <si>
    <t xml:space="preserve">СУ № 3 Стрежевской </t>
  </si>
  <si>
    <t xml:space="preserve">СУ Каргасокского </t>
  </si>
  <si>
    <t xml:space="preserve">СУ Верхнекетского </t>
  </si>
  <si>
    <t xml:space="preserve">СУ Тегульдетского </t>
  </si>
  <si>
    <t>По области: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</si>
</sst>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justify" vertical="center"/>
    </xf>
    <xf numFmtId="0" fontId="4" fillId="2" borderId="4" xfId="0" applyFont="1" applyFill="1" applyBorder="1" applyAlignment="1">
      <alignment horizontal="justify" vertical="center"/>
    </xf>
    <xf numFmtId="49" fontId="4" fillId="2" borderId="3" xfId="0" applyNumberFormat="1" applyFont="1" applyFill="1" applyBorder="1" applyAlignment="1">
      <alignment horizontal="center" vertical="distributed"/>
    </xf>
    <xf numFmtId="49" fontId="4" fillId="2" borderId="4" xfId="0" applyNumberFormat="1" applyFont="1" applyFill="1" applyBorder="1" applyAlignment="1">
      <alignment horizontal="center" vertical="distributed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2" fillId="0" borderId="2" xfId="0" applyNumberFormat="1" applyFont="1" applyFill="1" applyBorder="1" applyAlignment="1">
      <alignment horizontal="center"/>
    </xf>
    <xf numFmtId="165" fontId="2" fillId="2" borderId="2" xfId="0" applyNumberFormat="1" applyFont="1" applyFill="1" applyBorder="1" applyAlignment="1">
      <alignment horizontal="center"/>
    </xf>
    <xf numFmtId="165" fontId="5" fillId="2" borderId="2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" fontId="3" fillId="2" borderId="2" xfId="0" applyNumberFormat="1" applyFont="1" applyFill="1" applyBorder="1"/>
    <xf numFmtId="165" fontId="2" fillId="0" borderId="2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" fontId="8" fillId="0" borderId="2" xfId="0" applyNumberFormat="1" applyFont="1" applyBorder="1"/>
    <xf numFmtId="165" fontId="1" fillId="0" borderId="2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tabSelected="1" workbookViewId="0">
      <selection activeCell="G9" sqref="G9"/>
    </sheetView>
  </sheetViews>
  <sheetFormatPr defaultRowHeight="15" x14ac:dyDescent="0.25"/>
  <sheetData>
    <row r="1" spans="1:27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3"/>
      <c r="R1" s="3"/>
      <c r="S1" s="3"/>
      <c r="T1" s="3"/>
      <c r="U1" s="3"/>
      <c r="V1" s="3"/>
      <c r="W1" s="3"/>
      <c r="X1" s="2"/>
      <c r="Y1" s="3"/>
      <c r="Z1" s="3"/>
      <c r="AA1" s="3"/>
    </row>
    <row r="2" spans="1:27" x14ac:dyDescent="0.25">
      <c r="A2" s="4" t="s">
        <v>1</v>
      </c>
      <c r="B2" s="5" t="s">
        <v>2</v>
      </c>
      <c r="C2" s="5"/>
      <c r="D2" s="6" t="s">
        <v>3</v>
      </c>
      <c r="E2" s="7"/>
      <c r="F2" s="6" t="s">
        <v>4</v>
      </c>
      <c r="G2" s="7"/>
      <c r="H2" s="6" t="s">
        <v>5</v>
      </c>
      <c r="I2" s="7"/>
      <c r="J2" s="8" t="s">
        <v>6</v>
      </c>
      <c r="K2" s="9"/>
      <c r="L2" s="10" t="s">
        <v>7</v>
      </c>
      <c r="M2" s="11"/>
      <c r="N2" s="12" t="s">
        <v>8</v>
      </c>
      <c r="O2" s="13"/>
      <c r="P2" s="12" t="s">
        <v>9</v>
      </c>
      <c r="Q2" s="13"/>
      <c r="R2" s="8" t="s">
        <v>10</v>
      </c>
      <c r="S2" s="9"/>
      <c r="T2" s="10" t="s">
        <v>11</v>
      </c>
      <c r="U2" s="11"/>
      <c r="V2" s="12" t="s">
        <v>12</v>
      </c>
      <c r="W2" s="13"/>
      <c r="X2" s="14" t="s">
        <v>13</v>
      </c>
      <c r="Y2" s="15"/>
      <c r="Z2" s="16" t="s">
        <v>14</v>
      </c>
      <c r="AA2" s="16"/>
    </row>
    <row r="3" spans="1:27" x14ac:dyDescent="0.25">
      <c r="A3" s="4"/>
      <c r="B3" s="17" t="s">
        <v>15</v>
      </c>
      <c r="C3" s="18" t="s">
        <v>16</v>
      </c>
      <c r="D3" s="17" t="s">
        <v>15</v>
      </c>
      <c r="E3" s="18" t="s">
        <v>16</v>
      </c>
      <c r="F3" s="17" t="s">
        <v>15</v>
      </c>
      <c r="G3" s="18" t="s">
        <v>16</v>
      </c>
      <c r="H3" s="19" t="s">
        <v>15</v>
      </c>
      <c r="I3" s="20" t="s">
        <v>16</v>
      </c>
      <c r="J3" s="17" t="s">
        <v>15</v>
      </c>
      <c r="K3" s="18" t="s">
        <v>16</v>
      </c>
      <c r="L3" s="17" t="s">
        <v>15</v>
      </c>
      <c r="M3" s="18" t="s">
        <v>16</v>
      </c>
      <c r="N3" s="21" t="s">
        <v>15</v>
      </c>
      <c r="O3" s="22" t="s">
        <v>16</v>
      </c>
      <c r="P3" s="21" t="s">
        <v>15</v>
      </c>
      <c r="Q3" s="22" t="s">
        <v>16</v>
      </c>
      <c r="R3" s="17" t="s">
        <v>15</v>
      </c>
      <c r="S3" s="18" t="s">
        <v>16</v>
      </c>
      <c r="T3" s="17" t="s">
        <v>15</v>
      </c>
      <c r="U3" s="18" t="s">
        <v>16</v>
      </c>
      <c r="V3" s="21" t="s">
        <v>15</v>
      </c>
      <c r="W3" s="22" t="s">
        <v>16</v>
      </c>
      <c r="X3" s="21" t="s">
        <v>15</v>
      </c>
      <c r="Y3" s="22" t="s">
        <v>16</v>
      </c>
      <c r="Z3" s="23" t="s">
        <v>15</v>
      </c>
      <c r="AA3" s="24" t="s">
        <v>16</v>
      </c>
    </row>
    <row r="4" spans="1:27" ht="15.75" x14ac:dyDescent="0.25">
      <c r="A4" s="25" t="s">
        <v>17</v>
      </c>
      <c r="B4" s="26">
        <v>8</v>
      </c>
      <c r="C4" s="27">
        <f>B4/5.25</f>
        <v>1.5238095238095237</v>
      </c>
      <c r="D4" s="26">
        <v>2</v>
      </c>
      <c r="E4" s="28">
        <f t="shared" ref="E4:E59" si="0">D4/5.25</f>
        <v>0.38095238095238093</v>
      </c>
      <c r="F4" s="29">
        <v>872</v>
      </c>
      <c r="G4" s="28">
        <f t="shared" ref="G4:G59" si="1">F4/5.25</f>
        <v>166.0952380952381</v>
      </c>
      <c r="H4" s="30">
        <v>100</v>
      </c>
      <c r="I4" s="28">
        <f t="shared" ref="I4:I59" si="2">H4/5.25</f>
        <v>19.047619047619047</v>
      </c>
      <c r="J4" s="26">
        <v>2314</v>
      </c>
      <c r="K4" s="28">
        <f t="shared" ref="K4:K59" si="3">J4/5.25</f>
        <v>440.76190476190476</v>
      </c>
      <c r="L4" s="31">
        <v>312</v>
      </c>
      <c r="M4" s="28">
        <f>L4/5.25</f>
        <v>59.428571428571431</v>
      </c>
      <c r="N4" s="32">
        <v>7</v>
      </c>
      <c r="O4" s="33">
        <f>N4/5.25</f>
        <v>1.3333333333333333</v>
      </c>
      <c r="P4" s="32">
        <v>95</v>
      </c>
      <c r="Q4" s="33">
        <f>P4/5.25</f>
        <v>18.095238095238095</v>
      </c>
      <c r="R4" s="31">
        <v>0</v>
      </c>
      <c r="S4" s="28">
        <f>R4/5.25</f>
        <v>0</v>
      </c>
      <c r="T4" s="31">
        <v>1</v>
      </c>
      <c r="U4" s="28">
        <f>T4/5.25</f>
        <v>0.19047619047619047</v>
      </c>
      <c r="V4" s="32">
        <v>0</v>
      </c>
      <c r="W4" s="33">
        <f>V4/5.25</f>
        <v>0</v>
      </c>
      <c r="X4" s="32">
        <v>0</v>
      </c>
      <c r="Y4" s="33">
        <f>X4/5.25</f>
        <v>0</v>
      </c>
      <c r="Z4" s="34">
        <f>B4+D4+F4+H4+J4+L4+N4+P4+R4+T4+V4+X4</f>
        <v>3711</v>
      </c>
      <c r="AA4" s="34">
        <f>C4+E4+G4+I4+K4+M4+O4+Q4+S4+U4+W4+Y4</f>
        <v>706.85714285714289</v>
      </c>
    </row>
    <row r="5" spans="1:27" ht="15.75" x14ac:dyDescent="0.25">
      <c r="A5" s="25" t="s">
        <v>18</v>
      </c>
      <c r="B5" s="26">
        <v>16</v>
      </c>
      <c r="C5" s="27">
        <f t="shared" ref="C5:C59" si="4">B5/5.25</f>
        <v>3.0476190476190474</v>
      </c>
      <c r="D5" s="26">
        <v>0</v>
      </c>
      <c r="E5" s="28">
        <f t="shared" si="0"/>
        <v>0</v>
      </c>
      <c r="F5" s="29">
        <v>1076</v>
      </c>
      <c r="G5" s="28">
        <f t="shared" si="1"/>
        <v>204.95238095238096</v>
      </c>
      <c r="H5" s="30">
        <v>80</v>
      </c>
      <c r="I5" s="28">
        <f t="shared" si="2"/>
        <v>15.238095238095237</v>
      </c>
      <c r="J5" s="26">
        <v>2034</v>
      </c>
      <c r="K5" s="28">
        <f t="shared" si="3"/>
        <v>387.42857142857144</v>
      </c>
      <c r="L5" s="31">
        <v>210</v>
      </c>
      <c r="M5" s="28">
        <f t="shared" ref="M5:M59" si="5">L5/5.25</f>
        <v>40</v>
      </c>
      <c r="N5" s="32">
        <v>26</v>
      </c>
      <c r="O5" s="33">
        <f t="shared" ref="O5:O59" si="6">N5/5.25</f>
        <v>4.9523809523809526</v>
      </c>
      <c r="P5" s="32">
        <v>93</v>
      </c>
      <c r="Q5" s="33">
        <f t="shared" ref="Q5:Q59" si="7">P5/5.25</f>
        <v>17.714285714285715</v>
      </c>
      <c r="R5" s="31">
        <v>0</v>
      </c>
      <c r="S5" s="28">
        <f t="shared" ref="S5:S59" si="8">R5/5.25</f>
        <v>0</v>
      </c>
      <c r="T5" s="31">
        <v>0</v>
      </c>
      <c r="U5" s="28">
        <f t="shared" ref="U5:U59" si="9">T5/5.25</f>
        <v>0</v>
      </c>
      <c r="V5" s="32">
        <v>0</v>
      </c>
      <c r="W5" s="33">
        <f t="shared" ref="W5:W59" si="10">V5/5.25</f>
        <v>0</v>
      </c>
      <c r="X5" s="32">
        <v>0</v>
      </c>
      <c r="Y5" s="33">
        <f t="shared" ref="Y5:Y59" si="11">X5/5.25</f>
        <v>0</v>
      </c>
      <c r="Z5" s="34">
        <f t="shared" ref="Z5:AA59" si="12">B5+D5+F5+H5+J5+L5+N5+P5+R5+T5+V5+X5</f>
        <v>3535</v>
      </c>
      <c r="AA5" s="34">
        <f t="shared" si="12"/>
        <v>673.33333333333337</v>
      </c>
    </row>
    <row r="6" spans="1:27" ht="15.75" x14ac:dyDescent="0.25">
      <c r="A6" s="25" t="s">
        <v>19</v>
      </c>
      <c r="B6" s="26">
        <v>18</v>
      </c>
      <c r="C6" s="27">
        <f t="shared" si="4"/>
        <v>3.4285714285714284</v>
      </c>
      <c r="D6" s="26">
        <v>3</v>
      </c>
      <c r="E6" s="28">
        <f t="shared" si="0"/>
        <v>0.5714285714285714</v>
      </c>
      <c r="F6" s="29">
        <v>1075</v>
      </c>
      <c r="G6" s="28">
        <f t="shared" si="1"/>
        <v>204.76190476190476</v>
      </c>
      <c r="H6" s="30">
        <v>146</v>
      </c>
      <c r="I6" s="28">
        <f t="shared" si="2"/>
        <v>27.80952380952381</v>
      </c>
      <c r="J6" s="26">
        <v>2001</v>
      </c>
      <c r="K6" s="28">
        <f t="shared" si="3"/>
        <v>381.14285714285717</v>
      </c>
      <c r="L6" s="31">
        <v>140</v>
      </c>
      <c r="M6" s="28">
        <f t="shared" si="5"/>
        <v>26.666666666666668</v>
      </c>
      <c r="N6" s="32">
        <v>6</v>
      </c>
      <c r="O6" s="33">
        <f t="shared" si="6"/>
        <v>1.1428571428571428</v>
      </c>
      <c r="P6" s="32">
        <v>70</v>
      </c>
      <c r="Q6" s="33">
        <f t="shared" si="7"/>
        <v>13.333333333333334</v>
      </c>
      <c r="R6" s="31">
        <v>0</v>
      </c>
      <c r="S6" s="28">
        <f t="shared" si="8"/>
        <v>0</v>
      </c>
      <c r="T6" s="31">
        <v>0</v>
      </c>
      <c r="U6" s="28">
        <f t="shared" si="9"/>
        <v>0</v>
      </c>
      <c r="V6" s="32">
        <v>0</v>
      </c>
      <c r="W6" s="33">
        <f t="shared" si="10"/>
        <v>0</v>
      </c>
      <c r="X6" s="32">
        <v>0</v>
      </c>
      <c r="Y6" s="33">
        <f t="shared" si="11"/>
        <v>0</v>
      </c>
      <c r="Z6" s="34">
        <f t="shared" si="12"/>
        <v>3459</v>
      </c>
      <c r="AA6" s="34">
        <f t="shared" si="12"/>
        <v>658.85714285714289</v>
      </c>
    </row>
    <row r="7" spans="1:27" ht="15.75" x14ac:dyDescent="0.25">
      <c r="A7" s="25" t="s">
        <v>20</v>
      </c>
      <c r="B7" s="26">
        <v>21</v>
      </c>
      <c r="C7" s="27">
        <f t="shared" si="4"/>
        <v>4</v>
      </c>
      <c r="D7" s="26">
        <v>2</v>
      </c>
      <c r="E7" s="28">
        <f t="shared" si="0"/>
        <v>0.38095238095238093</v>
      </c>
      <c r="F7" s="29">
        <v>1158</v>
      </c>
      <c r="G7" s="28">
        <f t="shared" si="1"/>
        <v>220.57142857142858</v>
      </c>
      <c r="H7" s="30">
        <v>98</v>
      </c>
      <c r="I7" s="28">
        <f t="shared" si="2"/>
        <v>18.666666666666668</v>
      </c>
      <c r="J7" s="26">
        <v>2016</v>
      </c>
      <c r="K7" s="28">
        <f t="shared" si="3"/>
        <v>384</v>
      </c>
      <c r="L7" s="31">
        <v>179</v>
      </c>
      <c r="M7" s="28">
        <f t="shared" si="5"/>
        <v>34.095238095238095</v>
      </c>
      <c r="N7" s="32">
        <v>33</v>
      </c>
      <c r="O7" s="33">
        <f t="shared" si="6"/>
        <v>6.2857142857142856</v>
      </c>
      <c r="P7" s="32">
        <v>70</v>
      </c>
      <c r="Q7" s="33">
        <f t="shared" si="7"/>
        <v>13.333333333333334</v>
      </c>
      <c r="R7" s="31">
        <v>1</v>
      </c>
      <c r="S7" s="28">
        <f t="shared" si="8"/>
        <v>0.19047619047619047</v>
      </c>
      <c r="T7" s="31">
        <v>0</v>
      </c>
      <c r="U7" s="28">
        <f t="shared" si="9"/>
        <v>0</v>
      </c>
      <c r="V7" s="32">
        <v>0</v>
      </c>
      <c r="W7" s="33">
        <f t="shared" si="10"/>
        <v>0</v>
      </c>
      <c r="X7" s="32">
        <v>0</v>
      </c>
      <c r="Y7" s="33">
        <f t="shared" si="11"/>
        <v>0</v>
      </c>
      <c r="Z7" s="34">
        <f t="shared" si="12"/>
        <v>3578</v>
      </c>
      <c r="AA7" s="34">
        <f t="shared" si="12"/>
        <v>681.52380952380952</v>
      </c>
    </row>
    <row r="8" spans="1:27" ht="15.75" x14ac:dyDescent="0.25">
      <c r="A8" s="25" t="s">
        <v>21</v>
      </c>
      <c r="B8" s="26">
        <v>14</v>
      </c>
      <c r="C8" s="27">
        <f t="shared" si="4"/>
        <v>2.6666666666666665</v>
      </c>
      <c r="D8" s="26">
        <v>1</v>
      </c>
      <c r="E8" s="28">
        <f t="shared" si="0"/>
        <v>0.19047619047619047</v>
      </c>
      <c r="F8" s="29">
        <v>1057</v>
      </c>
      <c r="G8" s="28">
        <f t="shared" si="1"/>
        <v>201.33333333333334</v>
      </c>
      <c r="H8" s="30">
        <v>158</v>
      </c>
      <c r="I8" s="28">
        <f t="shared" si="2"/>
        <v>30.095238095238095</v>
      </c>
      <c r="J8" s="26">
        <v>1967</v>
      </c>
      <c r="K8" s="28">
        <f t="shared" si="3"/>
        <v>374.66666666666669</v>
      </c>
      <c r="L8" s="31">
        <v>394</v>
      </c>
      <c r="M8" s="28">
        <f t="shared" si="5"/>
        <v>75.047619047619051</v>
      </c>
      <c r="N8" s="32">
        <v>22</v>
      </c>
      <c r="O8" s="33">
        <f t="shared" si="6"/>
        <v>4.1904761904761907</v>
      </c>
      <c r="P8" s="32">
        <v>238</v>
      </c>
      <c r="Q8" s="33">
        <f t="shared" si="7"/>
        <v>45.333333333333336</v>
      </c>
      <c r="R8" s="31">
        <v>0</v>
      </c>
      <c r="S8" s="28">
        <f t="shared" si="8"/>
        <v>0</v>
      </c>
      <c r="T8" s="31">
        <v>0</v>
      </c>
      <c r="U8" s="28">
        <f t="shared" si="9"/>
        <v>0</v>
      </c>
      <c r="V8" s="32">
        <v>0</v>
      </c>
      <c r="W8" s="33">
        <f t="shared" si="10"/>
        <v>0</v>
      </c>
      <c r="X8" s="32">
        <v>0</v>
      </c>
      <c r="Y8" s="33">
        <f t="shared" si="11"/>
        <v>0</v>
      </c>
      <c r="Z8" s="34">
        <f t="shared" si="12"/>
        <v>3851</v>
      </c>
      <c r="AA8" s="34">
        <f t="shared" si="12"/>
        <v>733.52380952380952</v>
      </c>
    </row>
    <row r="9" spans="1:27" ht="15.75" x14ac:dyDescent="0.25">
      <c r="A9" s="25" t="s">
        <v>22</v>
      </c>
      <c r="B9" s="26">
        <v>16</v>
      </c>
      <c r="C9" s="27">
        <f t="shared" si="4"/>
        <v>3.0476190476190474</v>
      </c>
      <c r="D9" s="26">
        <v>1</v>
      </c>
      <c r="E9" s="28">
        <f t="shared" si="0"/>
        <v>0.19047619047619047</v>
      </c>
      <c r="F9" s="29">
        <v>1003</v>
      </c>
      <c r="G9" s="28">
        <f t="shared" si="1"/>
        <v>191.04761904761904</v>
      </c>
      <c r="H9" s="30">
        <v>58</v>
      </c>
      <c r="I9" s="28">
        <f t="shared" si="2"/>
        <v>11.047619047619047</v>
      </c>
      <c r="J9" s="26">
        <v>554</v>
      </c>
      <c r="K9" s="28">
        <f t="shared" si="3"/>
        <v>105.52380952380952</v>
      </c>
      <c r="L9" s="31">
        <v>515</v>
      </c>
      <c r="M9" s="28">
        <f t="shared" si="5"/>
        <v>98.095238095238102</v>
      </c>
      <c r="N9" s="32">
        <v>14</v>
      </c>
      <c r="O9" s="33">
        <f t="shared" si="6"/>
        <v>2.6666666666666665</v>
      </c>
      <c r="P9" s="32">
        <v>1731</v>
      </c>
      <c r="Q9" s="33">
        <f t="shared" si="7"/>
        <v>329.71428571428572</v>
      </c>
      <c r="R9" s="31">
        <v>0</v>
      </c>
      <c r="S9" s="28">
        <f t="shared" si="8"/>
        <v>0</v>
      </c>
      <c r="T9" s="31">
        <v>0</v>
      </c>
      <c r="U9" s="28">
        <f t="shared" si="9"/>
        <v>0</v>
      </c>
      <c r="V9" s="32">
        <v>0</v>
      </c>
      <c r="W9" s="33">
        <f t="shared" si="10"/>
        <v>0</v>
      </c>
      <c r="X9" s="32">
        <v>1</v>
      </c>
      <c r="Y9" s="33">
        <f t="shared" si="11"/>
        <v>0.19047619047619047</v>
      </c>
      <c r="Z9" s="34">
        <f t="shared" si="12"/>
        <v>3893</v>
      </c>
      <c r="AA9" s="34">
        <f t="shared" si="12"/>
        <v>741.52380952380952</v>
      </c>
    </row>
    <row r="10" spans="1:27" ht="15.75" x14ac:dyDescent="0.25">
      <c r="A10" s="25" t="s">
        <v>23</v>
      </c>
      <c r="B10" s="26">
        <v>9</v>
      </c>
      <c r="C10" s="27">
        <f t="shared" si="4"/>
        <v>1.7142857142857142</v>
      </c>
      <c r="D10" s="26">
        <v>1</v>
      </c>
      <c r="E10" s="28">
        <f t="shared" si="0"/>
        <v>0.19047619047619047</v>
      </c>
      <c r="F10" s="29">
        <v>943</v>
      </c>
      <c r="G10" s="28">
        <f t="shared" si="1"/>
        <v>179.61904761904762</v>
      </c>
      <c r="H10" s="30">
        <v>63</v>
      </c>
      <c r="I10" s="28">
        <f t="shared" si="2"/>
        <v>12</v>
      </c>
      <c r="J10" s="26">
        <v>1086</v>
      </c>
      <c r="K10" s="28">
        <f t="shared" si="3"/>
        <v>206.85714285714286</v>
      </c>
      <c r="L10" s="31">
        <v>125</v>
      </c>
      <c r="M10" s="28">
        <f t="shared" si="5"/>
        <v>23.80952380952381</v>
      </c>
      <c r="N10" s="32">
        <v>12</v>
      </c>
      <c r="O10" s="33">
        <f t="shared" si="6"/>
        <v>2.2857142857142856</v>
      </c>
      <c r="P10" s="32">
        <v>715</v>
      </c>
      <c r="Q10" s="33">
        <f t="shared" si="7"/>
        <v>136.1904761904762</v>
      </c>
      <c r="R10" s="31">
        <v>0</v>
      </c>
      <c r="S10" s="28">
        <f t="shared" si="8"/>
        <v>0</v>
      </c>
      <c r="T10" s="31">
        <v>1</v>
      </c>
      <c r="U10" s="28">
        <f t="shared" si="9"/>
        <v>0.19047619047619047</v>
      </c>
      <c r="V10" s="32">
        <v>0</v>
      </c>
      <c r="W10" s="33">
        <f t="shared" si="10"/>
        <v>0</v>
      </c>
      <c r="X10" s="32">
        <v>0</v>
      </c>
      <c r="Y10" s="33">
        <f t="shared" si="11"/>
        <v>0</v>
      </c>
      <c r="Z10" s="34">
        <f t="shared" si="12"/>
        <v>2955</v>
      </c>
      <c r="AA10" s="34">
        <f t="shared" si="12"/>
        <v>562.85714285714289</v>
      </c>
    </row>
    <row r="11" spans="1:27" ht="15.75" x14ac:dyDescent="0.25">
      <c r="A11" s="25" t="s">
        <v>24</v>
      </c>
      <c r="B11" s="26">
        <v>9</v>
      </c>
      <c r="C11" s="27">
        <f t="shared" si="4"/>
        <v>1.7142857142857142</v>
      </c>
      <c r="D11" s="26">
        <v>2</v>
      </c>
      <c r="E11" s="28">
        <f t="shared" si="0"/>
        <v>0.38095238095238093</v>
      </c>
      <c r="F11" s="29">
        <v>895</v>
      </c>
      <c r="G11" s="28">
        <f t="shared" si="1"/>
        <v>170.47619047619048</v>
      </c>
      <c r="H11" s="30">
        <v>30</v>
      </c>
      <c r="I11" s="28">
        <f t="shared" si="2"/>
        <v>5.7142857142857144</v>
      </c>
      <c r="J11" s="26">
        <v>586</v>
      </c>
      <c r="K11" s="28">
        <f t="shared" si="3"/>
        <v>111.61904761904762</v>
      </c>
      <c r="L11" s="31">
        <v>127</v>
      </c>
      <c r="M11" s="28">
        <f t="shared" si="5"/>
        <v>24.19047619047619</v>
      </c>
      <c r="N11" s="32">
        <v>13</v>
      </c>
      <c r="O11" s="33">
        <f t="shared" si="6"/>
        <v>2.4761904761904763</v>
      </c>
      <c r="P11" s="32">
        <v>1139</v>
      </c>
      <c r="Q11" s="33">
        <f t="shared" si="7"/>
        <v>216.95238095238096</v>
      </c>
      <c r="R11" s="31">
        <v>2</v>
      </c>
      <c r="S11" s="28">
        <f t="shared" si="8"/>
        <v>0.38095238095238093</v>
      </c>
      <c r="T11" s="31">
        <v>0</v>
      </c>
      <c r="U11" s="28">
        <f t="shared" si="9"/>
        <v>0</v>
      </c>
      <c r="V11" s="32">
        <v>0</v>
      </c>
      <c r="W11" s="33">
        <f t="shared" si="10"/>
        <v>0</v>
      </c>
      <c r="X11" s="32">
        <v>0</v>
      </c>
      <c r="Y11" s="33">
        <f t="shared" si="11"/>
        <v>0</v>
      </c>
      <c r="Z11" s="34">
        <f t="shared" si="12"/>
        <v>2803</v>
      </c>
      <c r="AA11" s="34">
        <f t="shared" si="12"/>
        <v>533.90476190476204</v>
      </c>
    </row>
    <row r="12" spans="1:27" ht="15.75" x14ac:dyDescent="0.25">
      <c r="A12" s="25" t="s">
        <v>25</v>
      </c>
      <c r="B12" s="26">
        <v>12</v>
      </c>
      <c r="C12" s="27">
        <f t="shared" si="4"/>
        <v>2.2857142857142856</v>
      </c>
      <c r="D12" s="26">
        <v>1</v>
      </c>
      <c r="E12" s="28">
        <f t="shared" si="0"/>
        <v>0.19047619047619047</v>
      </c>
      <c r="F12" s="29">
        <v>903</v>
      </c>
      <c r="G12" s="28">
        <f t="shared" si="1"/>
        <v>172</v>
      </c>
      <c r="H12" s="30">
        <v>46</v>
      </c>
      <c r="I12" s="28">
        <f t="shared" si="2"/>
        <v>8.7619047619047628</v>
      </c>
      <c r="J12" s="26">
        <v>1628</v>
      </c>
      <c r="K12" s="28">
        <f t="shared" si="3"/>
        <v>310.09523809523807</v>
      </c>
      <c r="L12" s="31">
        <v>148</v>
      </c>
      <c r="M12" s="28">
        <f t="shared" si="5"/>
        <v>28.19047619047619</v>
      </c>
      <c r="N12" s="32">
        <v>25</v>
      </c>
      <c r="O12" s="33">
        <f t="shared" si="6"/>
        <v>4.7619047619047619</v>
      </c>
      <c r="P12" s="32">
        <v>363</v>
      </c>
      <c r="Q12" s="33">
        <f t="shared" si="7"/>
        <v>69.142857142857139</v>
      </c>
      <c r="R12" s="31">
        <v>0</v>
      </c>
      <c r="S12" s="28">
        <f t="shared" si="8"/>
        <v>0</v>
      </c>
      <c r="T12" s="31">
        <v>0</v>
      </c>
      <c r="U12" s="28">
        <f t="shared" si="9"/>
        <v>0</v>
      </c>
      <c r="V12" s="32">
        <v>0</v>
      </c>
      <c r="W12" s="33">
        <f t="shared" si="10"/>
        <v>0</v>
      </c>
      <c r="X12" s="32">
        <v>1</v>
      </c>
      <c r="Y12" s="33">
        <f t="shared" si="11"/>
        <v>0.19047619047619047</v>
      </c>
      <c r="Z12" s="34">
        <f t="shared" si="12"/>
        <v>3127</v>
      </c>
      <c r="AA12" s="34">
        <f t="shared" si="12"/>
        <v>595.61904761904759</v>
      </c>
    </row>
    <row r="13" spans="1:27" ht="15.75" x14ac:dyDescent="0.25">
      <c r="A13" s="25" t="s">
        <v>26</v>
      </c>
      <c r="B13" s="26">
        <v>7</v>
      </c>
      <c r="C13" s="27">
        <f t="shared" si="4"/>
        <v>1.3333333333333333</v>
      </c>
      <c r="D13" s="26">
        <v>0</v>
      </c>
      <c r="E13" s="28">
        <f t="shared" si="0"/>
        <v>0</v>
      </c>
      <c r="F13" s="29">
        <v>869</v>
      </c>
      <c r="G13" s="28">
        <f t="shared" si="1"/>
        <v>165.52380952380952</v>
      </c>
      <c r="H13" s="30">
        <v>100</v>
      </c>
      <c r="I13" s="28">
        <f t="shared" si="2"/>
        <v>19.047619047619047</v>
      </c>
      <c r="J13" s="26">
        <v>961</v>
      </c>
      <c r="K13" s="28">
        <f t="shared" si="3"/>
        <v>183.04761904761904</v>
      </c>
      <c r="L13" s="31">
        <v>453</v>
      </c>
      <c r="M13" s="28">
        <f t="shared" si="5"/>
        <v>86.285714285714292</v>
      </c>
      <c r="N13" s="32">
        <v>3</v>
      </c>
      <c r="O13" s="33">
        <f t="shared" si="6"/>
        <v>0.5714285714285714</v>
      </c>
      <c r="P13" s="32">
        <v>790</v>
      </c>
      <c r="Q13" s="33">
        <f t="shared" si="7"/>
        <v>150.47619047619048</v>
      </c>
      <c r="R13" s="31">
        <v>2</v>
      </c>
      <c r="S13" s="28">
        <f t="shared" si="8"/>
        <v>0.38095238095238093</v>
      </c>
      <c r="T13" s="31">
        <v>2</v>
      </c>
      <c r="U13" s="28">
        <f t="shared" si="9"/>
        <v>0.38095238095238093</v>
      </c>
      <c r="V13" s="32">
        <v>0</v>
      </c>
      <c r="W13" s="33">
        <f t="shared" si="10"/>
        <v>0</v>
      </c>
      <c r="X13" s="32">
        <v>0</v>
      </c>
      <c r="Y13" s="33">
        <f t="shared" si="11"/>
        <v>0</v>
      </c>
      <c r="Z13" s="34">
        <f t="shared" si="12"/>
        <v>3187</v>
      </c>
      <c r="AA13" s="34">
        <f t="shared" si="12"/>
        <v>607.04761904761904</v>
      </c>
    </row>
    <row r="14" spans="1:27" ht="15.75" x14ac:dyDescent="0.25">
      <c r="A14" s="25" t="s">
        <v>27</v>
      </c>
      <c r="B14" s="26">
        <v>12</v>
      </c>
      <c r="C14" s="27">
        <f>B14/5.25</f>
        <v>2.2857142857142856</v>
      </c>
      <c r="D14" s="26">
        <v>8</v>
      </c>
      <c r="E14" s="28">
        <f t="shared" si="0"/>
        <v>1.5238095238095237</v>
      </c>
      <c r="F14" s="29">
        <v>1021</v>
      </c>
      <c r="G14" s="28">
        <f t="shared" si="1"/>
        <v>194.47619047619048</v>
      </c>
      <c r="H14" s="30">
        <v>83</v>
      </c>
      <c r="I14" s="28">
        <f t="shared" si="2"/>
        <v>15.80952380952381</v>
      </c>
      <c r="J14" s="26">
        <v>1447</v>
      </c>
      <c r="K14" s="28">
        <f t="shared" si="3"/>
        <v>275.61904761904759</v>
      </c>
      <c r="L14" s="31">
        <v>367</v>
      </c>
      <c r="M14" s="28">
        <f t="shared" si="5"/>
        <v>69.904761904761898</v>
      </c>
      <c r="N14" s="32">
        <v>23</v>
      </c>
      <c r="O14" s="33">
        <f t="shared" si="6"/>
        <v>4.3809523809523814</v>
      </c>
      <c r="P14" s="32">
        <v>152</v>
      </c>
      <c r="Q14" s="33">
        <f t="shared" si="7"/>
        <v>28.952380952380953</v>
      </c>
      <c r="R14" s="31">
        <v>4</v>
      </c>
      <c r="S14" s="28">
        <f t="shared" si="8"/>
        <v>0.76190476190476186</v>
      </c>
      <c r="T14" s="31">
        <v>2</v>
      </c>
      <c r="U14" s="28">
        <f t="shared" si="9"/>
        <v>0.38095238095238093</v>
      </c>
      <c r="V14" s="32">
        <v>0</v>
      </c>
      <c r="W14" s="33">
        <f t="shared" si="10"/>
        <v>0</v>
      </c>
      <c r="X14" s="32">
        <v>0</v>
      </c>
      <c r="Y14" s="33">
        <f t="shared" si="11"/>
        <v>0</v>
      </c>
      <c r="Z14" s="34">
        <f t="shared" si="12"/>
        <v>3119</v>
      </c>
      <c r="AA14" s="34">
        <f t="shared" si="12"/>
        <v>594.09523809523819</v>
      </c>
    </row>
    <row r="15" spans="1:27" ht="15.75" x14ac:dyDescent="0.25">
      <c r="A15" s="25" t="s">
        <v>28</v>
      </c>
      <c r="B15" s="26">
        <v>5</v>
      </c>
      <c r="C15" s="27">
        <f t="shared" si="4"/>
        <v>0.95238095238095233</v>
      </c>
      <c r="D15" s="26">
        <v>8</v>
      </c>
      <c r="E15" s="28">
        <f t="shared" si="0"/>
        <v>1.5238095238095237</v>
      </c>
      <c r="F15" s="29">
        <v>951</v>
      </c>
      <c r="G15" s="28">
        <f t="shared" si="1"/>
        <v>181.14285714285714</v>
      </c>
      <c r="H15" s="30">
        <v>145</v>
      </c>
      <c r="I15" s="28">
        <f t="shared" si="2"/>
        <v>27.61904761904762</v>
      </c>
      <c r="J15" s="26">
        <v>1296</v>
      </c>
      <c r="K15" s="28">
        <f t="shared" si="3"/>
        <v>246.85714285714286</v>
      </c>
      <c r="L15" s="31">
        <v>109</v>
      </c>
      <c r="M15" s="28">
        <f t="shared" si="5"/>
        <v>20.761904761904763</v>
      </c>
      <c r="N15" s="32">
        <v>47</v>
      </c>
      <c r="O15" s="33">
        <f t="shared" si="6"/>
        <v>8.9523809523809526</v>
      </c>
      <c r="P15" s="32">
        <v>239</v>
      </c>
      <c r="Q15" s="33">
        <f t="shared" si="7"/>
        <v>45.523809523809526</v>
      </c>
      <c r="R15" s="31">
        <v>0</v>
      </c>
      <c r="S15" s="28">
        <f t="shared" si="8"/>
        <v>0</v>
      </c>
      <c r="T15" s="31">
        <v>0</v>
      </c>
      <c r="U15" s="28">
        <f t="shared" si="9"/>
        <v>0</v>
      </c>
      <c r="V15" s="32">
        <v>0</v>
      </c>
      <c r="W15" s="33">
        <f t="shared" si="10"/>
        <v>0</v>
      </c>
      <c r="X15" s="32">
        <v>0</v>
      </c>
      <c r="Y15" s="33">
        <f t="shared" si="11"/>
        <v>0</v>
      </c>
      <c r="Z15" s="34">
        <f t="shared" si="12"/>
        <v>2800</v>
      </c>
      <c r="AA15" s="34">
        <f t="shared" si="12"/>
        <v>533.33333333333337</v>
      </c>
    </row>
    <row r="16" spans="1:27" ht="15.75" x14ac:dyDescent="0.25">
      <c r="A16" s="25" t="s">
        <v>29</v>
      </c>
      <c r="B16" s="26">
        <v>15</v>
      </c>
      <c r="C16" s="27">
        <f t="shared" si="4"/>
        <v>2.8571428571428572</v>
      </c>
      <c r="D16" s="26">
        <v>4</v>
      </c>
      <c r="E16" s="28">
        <f t="shared" si="0"/>
        <v>0.76190476190476186</v>
      </c>
      <c r="F16" s="29">
        <v>873</v>
      </c>
      <c r="G16" s="28">
        <f t="shared" si="1"/>
        <v>166.28571428571428</v>
      </c>
      <c r="H16" s="30">
        <v>239</v>
      </c>
      <c r="I16" s="28">
        <f t="shared" si="2"/>
        <v>45.523809523809526</v>
      </c>
      <c r="J16" s="26">
        <v>1572</v>
      </c>
      <c r="K16" s="28">
        <f t="shared" si="3"/>
        <v>299.42857142857144</v>
      </c>
      <c r="L16" s="31">
        <v>541</v>
      </c>
      <c r="M16" s="28">
        <f t="shared" si="5"/>
        <v>103.04761904761905</v>
      </c>
      <c r="N16" s="32">
        <v>1</v>
      </c>
      <c r="O16" s="33">
        <f t="shared" si="6"/>
        <v>0.19047619047619047</v>
      </c>
      <c r="P16" s="32">
        <v>425</v>
      </c>
      <c r="Q16" s="33">
        <f t="shared" si="7"/>
        <v>80.952380952380949</v>
      </c>
      <c r="R16" s="31">
        <v>0</v>
      </c>
      <c r="S16" s="28">
        <f t="shared" si="8"/>
        <v>0</v>
      </c>
      <c r="T16" s="31">
        <v>1</v>
      </c>
      <c r="U16" s="28">
        <f t="shared" si="9"/>
        <v>0.19047619047619047</v>
      </c>
      <c r="V16" s="32">
        <v>0</v>
      </c>
      <c r="W16" s="33">
        <f t="shared" si="10"/>
        <v>0</v>
      </c>
      <c r="X16" s="32">
        <v>0</v>
      </c>
      <c r="Y16" s="33">
        <f t="shared" si="11"/>
        <v>0</v>
      </c>
      <c r="Z16" s="34">
        <f t="shared" si="12"/>
        <v>3671</v>
      </c>
      <c r="AA16" s="34">
        <f t="shared" si="12"/>
        <v>699.23809523809518</v>
      </c>
    </row>
    <row r="17" spans="1:27" ht="15.75" x14ac:dyDescent="0.25">
      <c r="A17" s="25" t="s">
        <v>30</v>
      </c>
      <c r="B17" s="26">
        <v>7</v>
      </c>
      <c r="C17" s="27">
        <f t="shared" si="4"/>
        <v>1.3333333333333333</v>
      </c>
      <c r="D17" s="26">
        <v>5</v>
      </c>
      <c r="E17" s="28">
        <f t="shared" si="0"/>
        <v>0.95238095238095233</v>
      </c>
      <c r="F17" s="29">
        <v>580</v>
      </c>
      <c r="G17" s="28">
        <f t="shared" si="1"/>
        <v>110.47619047619048</v>
      </c>
      <c r="H17" s="30">
        <v>78</v>
      </c>
      <c r="I17" s="28">
        <f t="shared" si="2"/>
        <v>14.857142857142858</v>
      </c>
      <c r="J17" s="26">
        <v>1334</v>
      </c>
      <c r="K17" s="28">
        <f t="shared" si="3"/>
        <v>254.0952380952381</v>
      </c>
      <c r="L17" s="31">
        <v>382</v>
      </c>
      <c r="M17" s="28">
        <f t="shared" si="5"/>
        <v>72.761904761904759</v>
      </c>
      <c r="N17" s="32">
        <v>9</v>
      </c>
      <c r="O17" s="33">
        <f t="shared" si="6"/>
        <v>1.7142857142857142</v>
      </c>
      <c r="P17" s="32">
        <v>360</v>
      </c>
      <c r="Q17" s="33">
        <f t="shared" si="7"/>
        <v>68.571428571428569</v>
      </c>
      <c r="R17" s="31">
        <v>0</v>
      </c>
      <c r="S17" s="28">
        <f t="shared" si="8"/>
        <v>0</v>
      </c>
      <c r="T17" s="31">
        <v>0</v>
      </c>
      <c r="U17" s="28">
        <f t="shared" si="9"/>
        <v>0</v>
      </c>
      <c r="V17" s="32">
        <v>0</v>
      </c>
      <c r="W17" s="33">
        <f t="shared" si="10"/>
        <v>0</v>
      </c>
      <c r="X17" s="32">
        <v>0</v>
      </c>
      <c r="Y17" s="33">
        <f t="shared" si="11"/>
        <v>0</v>
      </c>
      <c r="Z17" s="34">
        <f t="shared" si="12"/>
        <v>2755</v>
      </c>
      <c r="AA17" s="34">
        <f t="shared" si="12"/>
        <v>524.76190476190482</v>
      </c>
    </row>
    <row r="18" spans="1:27" ht="15.75" x14ac:dyDescent="0.25">
      <c r="A18" s="25" t="s">
        <v>31</v>
      </c>
      <c r="B18" s="26">
        <v>9</v>
      </c>
      <c r="C18" s="27">
        <f t="shared" si="4"/>
        <v>1.7142857142857142</v>
      </c>
      <c r="D18" s="26">
        <v>4</v>
      </c>
      <c r="E18" s="28">
        <f t="shared" si="0"/>
        <v>0.76190476190476186</v>
      </c>
      <c r="F18" s="29">
        <v>1082</v>
      </c>
      <c r="G18" s="28">
        <f t="shared" si="1"/>
        <v>206.0952380952381</v>
      </c>
      <c r="H18" s="30">
        <v>69</v>
      </c>
      <c r="I18" s="28">
        <f t="shared" si="2"/>
        <v>13.142857142857142</v>
      </c>
      <c r="J18" s="26">
        <v>1654</v>
      </c>
      <c r="K18" s="28">
        <f t="shared" si="3"/>
        <v>315.04761904761904</v>
      </c>
      <c r="L18" s="31">
        <v>696</v>
      </c>
      <c r="M18" s="28">
        <f t="shared" si="5"/>
        <v>132.57142857142858</v>
      </c>
      <c r="N18" s="32">
        <v>20</v>
      </c>
      <c r="O18" s="33">
        <f t="shared" si="6"/>
        <v>3.8095238095238093</v>
      </c>
      <c r="P18" s="32">
        <v>202</v>
      </c>
      <c r="Q18" s="33">
        <f t="shared" si="7"/>
        <v>38.476190476190474</v>
      </c>
      <c r="R18" s="31">
        <v>1</v>
      </c>
      <c r="S18" s="28">
        <f t="shared" si="8"/>
        <v>0.19047619047619047</v>
      </c>
      <c r="T18" s="31">
        <v>13</v>
      </c>
      <c r="U18" s="28">
        <f t="shared" si="9"/>
        <v>2.4761904761904763</v>
      </c>
      <c r="V18" s="32">
        <v>0</v>
      </c>
      <c r="W18" s="33">
        <f t="shared" si="10"/>
        <v>0</v>
      </c>
      <c r="X18" s="32">
        <v>0</v>
      </c>
      <c r="Y18" s="33">
        <f t="shared" si="11"/>
        <v>0</v>
      </c>
      <c r="Z18" s="34">
        <f t="shared" si="12"/>
        <v>3750</v>
      </c>
      <c r="AA18" s="34">
        <f t="shared" si="12"/>
        <v>714.28571428571433</v>
      </c>
    </row>
    <row r="19" spans="1:27" ht="15.75" x14ac:dyDescent="0.25">
      <c r="A19" s="25" t="s">
        <v>32</v>
      </c>
      <c r="B19" s="26">
        <v>14</v>
      </c>
      <c r="C19" s="27">
        <f t="shared" si="4"/>
        <v>2.6666666666666665</v>
      </c>
      <c r="D19" s="26">
        <v>7</v>
      </c>
      <c r="E19" s="28">
        <f t="shared" si="0"/>
        <v>1.3333333333333333</v>
      </c>
      <c r="F19" s="29">
        <v>667</v>
      </c>
      <c r="G19" s="28">
        <f t="shared" si="1"/>
        <v>127.04761904761905</v>
      </c>
      <c r="H19" s="30">
        <v>129</v>
      </c>
      <c r="I19" s="28">
        <f t="shared" si="2"/>
        <v>24.571428571428573</v>
      </c>
      <c r="J19" s="26">
        <v>2139</v>
      </c>
      <c r="K19" s="28">
        <f t="shared" si="3"/>
        <v>407.42857142857144</v>
      </c>
      <c r="L19" s="31">
        <v>794</v>
      </c>
      <c r="M19" s="28">
        <f t="shared" si="5"/>
        <v>151.23809523809524</v>
      </c>
      <c r="N19" s="32">
        <v>68</v>
      </c>
      <c r="O19" s="33">
        <f t="shared" si="6"/>
        <v>12.952380952380953</v>
      </c>
      <c r="P19" s="32">
        <v>422</v>
      </c>
      <c r="Q19" s="33">
        <f t="shared" si="7"/>
        <v>80.38095238095238</v>
      </c>
      <c r="R19" s="31">
        <v>0</v>
      </c>
      <c r="S19" s="28">
        <f t="shared" si="8"/>
        <v>0</v>
      </c>
      <c r="T19" s="31">
        <v>4</v>
      </c>
      <c r="U19" s="28">
        <f t="shared" si="9"/>
        <v>0.76190476190476186</v>
      </c>
      <c r="V19" s="32">
        <v>0</v>
      </c>
      <c r="W19" s="33">
        <f t="shared" si="10"/>
        <v>0</v>
      </c>
      <c r="X19" s="32">
        <v>0</v>
      </c>
      <c r="Y19" s="33">
        <f t="shared" si="11"/>
        <v>0</v>
      </c>
      <c r="Z19" s="34">
        <f t="shared" si="12"/>
        <v>4244</v>
      </c>
      <c r="AA19" s="34">
        <f t="shared" si="12"/>
        <v>808.38095238095241</v>
      </c>
    </row>
    <row r="20" spans="1:27" ht="15.75" x14ac:dyDescent="0.25">
      <c r="A20" s="25" t="s">
        <v>33</v>
      </c>
      <c r="B20" s="26">
        <v>10</v>
      </c>
      <c r="C20" s="27">
        <f t="shared" si="4"/>
        <v>1.9047619047619047</v>
      </c>
      <c r="D20" s="26">
        <v>1</v>
      </c>
      <c r="E20" s="28">
        <f t="shared" si="0"/>
        <v>0.19047619047619047</v>
      </c>
      <c r="F20" s="29">
        <v>891</v>
      </c>
      <c r="G20" s="28">
        <f t="shared" si="1"/>
        <v>169.71428571428572</v>
      </c>
      <c r="H20" s="30">
        <v>149</v>
      </c>
      <c r="I20" s="28">
        <f t="shared" si="2"/>
        <v>28.38095238095238</v>
      </c>
      <c r="J20" s="26">
        <v>1612</v>
      </c>
      <c r="K20" s="28">
        <f t="shared" si="3"/>
        <v>307.04761904761904</v>
      </c>
      <c r="L20" s="31">
        <v>281</v>
      </c>
      <c r="M20" s="28">
        <f t="shared" si="5"/>
        <v>53.523809523809526</v>
      </c>
      <c r="N20" s="32">
        <v>1</v>
      </c>
      <c r="O20" s="33">
        <f t="shared" si="6"/>
        <v>0.19047619047619047</v>
      </c>
      <c r="P20" s="32">
        <v>545</v>
      </c>
      <c r="Q20" s="33">
        <f t="shared" si="7"/>
        <v>103.80952380952381</v>
      </c>
      <c r="R20" s="31">
        <v>1</v>
      </c>
      <c r="S20" s="28">
        <f t="shared" si="8"/>
        <v>0.19047619047619047</v>
      </c>
      <c r="T20" s="31">
        <v>0</v>
      </c>
      <c r="U20" s="28">
        <f t="shared" si="9"/>
        <v>0</v>
      </c>
      <c r="V20" s="32">
        <v>0</v>
      </c>
      <c r="W20" s="33">
        <f t="shared" si="10"/>
        <v>0</v>
      </c>
      <c r="X20" s="32">
        <v>0</v>
      </c>
      <c r="Y20" s="33">
        <f t="shared" si="11"/>
        <v>0</v>
      </c>
      <c r="Z20" s="34">
        <f t="shared" si="12"/>
        <v>3491</v>
      </c>
      <c r="AA20" s="34">
        <f t="shared" si="12"/>
        <v>664.95238095238096</v>
      </c>
    </row>
    <row r="21" spans="1:27" ht="15.75" x14ac:dyDescent="0.25">
      <c r="A21" s="25" t="s">
        <v>34</v>
      </c>
      <c r="B21" s="26">
        <v>9</v>
      </c>
      <c r="C21" s="27">
        <f t="shared" si="4"/>
        <v>1.7142857142857142</v>
      </c>
      <c r="D21" s="26">
        <v>7</v>
      </c>
      <c r="E21" s="28">
        <f t="shared" si="0"/>
        <v>1.3333333333333333</v>
      </c>
      <c r="F21" s="29">
        <v>750</v>
      </c>
      <c r="G21" s="28">
        <f t="shared" si="1"/>
        <v>142.85714285714286</v>
      </c>
      <c r="H21" s="30">
        <v>134</v>
      </c>
      <c r="I21" s="28">
        <f t="shared" si="2"/>
        <v>25.523809523809526</v>
      </c>
      <c r="J21" s="26">
        <v>1627</v>
      </c>
      <c r="K21" s="28">
        <f t="shared" si="3"/>
        <v>309.90476190476193</v>
      </c>
      <c r="L21" s="31">
        <v>717</v>
      </c>
      <c r="M21" s="28">
        <f t="shared" si="5"/>
        <v>136.57142857142858</v>
      </c>
      <c r="N21" s="32">
        <v>19</v>
      </c>
      <c r="O21" s="33">
        <f t="shared" si="6"/>
        <v>3.6190476190476191</v>
      </c>
      <c r="P21" s="32">
        <v>204</v>
      </c>
      <c r="Q21" s="33">
        <f t="shared" si="7"/>
        <v>38.857142857142854</v>
      </c>
      <c r="R21" s="31">
        <v>1</v>
      </c>
      <c r="S21" s="28">
        <f t="shared" si="8"/>
        <v>0.19047619047619047</v>
      </c>
      <c r="T21" s="31">
        <v>0</v>
      </c>
      <c r="U21" s="28">
        <f t="shared" si="9"/>
        <v>0</v>
      </c>
      <c r="V21" s="32">
        <v>0</v>
      </c>
      <c r="W21" s="33">
        <f t="shared" si="10"/>
        <v>0</v>
      </c>
      <c r="X21" s="32">
        <v>0</v>
      </c>
      <c r="Y21" s="33">
        <f t="shared" si="11"/>
        <v>0</v>
      </c>
      <c r="Z21" s="34">
        <f t="shared" si="12"/>
        <v>3468</v>
      </c>
      <c r="AA21" s="34">
        <f t="shared" si="12"/>
        <v>660.57142857142856</v>
      </c>
    </row>
    <row r="22" spans="1:27" ht="15.75" x14ac:dyDescent="0.25">
      <c r="A22" s="25" t="s">
        <v>35</v>
      </c>
      <c r="B22" s="26">
        <v>12</v>
      </c>
      <c r="C22" s="27">
        <f>B22/5.25</f>
        <v>2.2857142857142856</v>
      </c>
      <c r="D22" s="26">
        <v>5</v>
      </c>
      <c r="E22" s="28">
        <f t="shared" si="0"/>
        <v>0.95238095238095233</v>
      </c>
      <c r="F22" s="29">
        <v>633</v>
      </c>
      <c r="G22" s="28">
        <f t="shared" si="1"/>
        <v>120.57142857142857</v>
      </c>
      <c r="H22" s="30">
        <v>105</v>
      </c>
      <c r="I22" s="28">
        <f t="shared" si="2"/>
        <v>20</v>
      </c>
      <c r="J22" s="26">
        <v>1959</v>
      </c>
      <c r="K22" s="28">
        <f t="shared" si="3"/>
        <v>373.14285714285717</v>
      </c>
      <c r="L22" s="31">
        <v>601</v>
      </c>
      <c r="M22" s="28">
        <f t="shared" si="5"/>
        <v>114.47619047619048</v>
      </c>
      <c r="N22" s="32">
        <v>28</v>
      </c>
      <c r="O22" s="33">
        <f t="shared" si="6"/>
        <v>5.333333333333333</v>
      </c>
      <c r="P22" s="32">
        <v>213</v>
      </c>
      <c r="Q22" s="33">
        <f t="shared" si="7"/>
        <v>40.571428571428569</v>
      </c>
      <c r="R22" s="31">
        <v>2</v>
      </c>
      <c r="S22" s="28">
        <f t="shared" si="8"/>
        <v>0.38095238095238093</v>
      </c>
      <c r="T22" s="31">
        <v>0</v>
      </c>
      <c r="U22" s="28">
        <f t="shared" si="9"/>
        <v>0</v>
      </c>
      <c r="V22" s="32">
        <v>0</v>
      </c>
      <c r="W22" s="33">
        <f t="shared" si="10"/>
        <v>0</v>
      </c>
      <c r="X22" s="32">
        <v>0</v>
      </c>
      <c r="Y22" s="33">
        <f t="shared" si="11"/>
        <v>0</v>
      </c>
      <c r="Z22" s="34">
        <f t="shared" si="12"/>
        <v>3558</v>
      </c>
      <c r="AA22" s="34">
        <f t="shared" si="12"/>
        <v>677.71428571428578</v>
      </c>
    </row>
    <row r="23" spans="1:27" ht="15.75" x14ac:dyDescent="0.25">
      <c r="A23" s="25" t="s">
        <v>36</v>
      </c>
      <c r="B23" s="26">
        <v>20</v>
      </c>
      <c r="C23" s="27">
        <f t="shared" si="4"/>
        <v>3.8095238095238093</v>
      </c>
      <c r="D23" s="26">
        <v>1</v>
      </c>
      <c r="E23" s="28">
        <f t="shared" si="0"/>
        <v>0.19047619047619047</v>
      </c>
      <c r="F23" s="29">
        <v>1089</v>
      </c>
      <c r="G23" s="28">
        <f t="shared" si="1"/>
        <v>207.42857142857142</v>
      </c>
      <c r="H23" s="30">
        <v>36</v>
      </c>
      <c r="I23" s="28">
        <f t="shared" si="2"/>
        <v>6.8571428571428568</v>
      </c>
      <c r="J23" s="26">
        <v>1127</v>
      </c>
      <c r="K23" s="28">
        <f t="shared" si="3"/>
        <v>214.66666666666666</v>
      </c>
      <c r="L23" s="31">
        <v>211</v>
      </c>
      <c r="M23" s="28">
        <f t="shared" si="5"/>
        <v>40.19047619047619</v>
      </c>
      <c r="N23" s="32">
        <v>3</v>
      </c>
      <c r="O23" s="33">
        <f t="shared" si="6"/>
        <v>0.5714285714285714</v>
      </c>
      <c r="P23" s="32">
        <v>143</v>
      </c>
      <c r="Q23" s="33">
        <f t="shared" si="7"/>
        <v>27.238095238095237</v>
      </c>
      <c r="R23" s="31">
        <v>1</v>
      </c>
      <c r="S23" s="28">
        <f t="shared" si="8"/>
        <v>0.19047619047619047</v>
      </c>
      <c r="T23" s="31">
        <v>0</v>
      </c>
      <c r="U23" s="28">
        <f t="shared" si="9"/>
        <v>0</v>
      </c>
      <c r="V23" s="32">
        <v>0</v>
      </c>
      <c r="W23" s="33">
        <f t="shared" si="10"/>
        <v>0</v>
      </c>
      <c r="X23" s="32">
        <v>0</v>
      </c>
      <c r="Y23" s="33">
        <f t="shared" si="11"/>
        <v>0</v>
      </c>
      <c r="Z23" s="34">
        <f t="shared" si="12"/>
        <v>2631</v>
      </c>
      <c r="AA23" s="34">
        <f t="shared" si="12"/>
        <v>501.14285714285717</v>
      </c>
    </row>
    <row r="24" spans="1:27" ht="15.75" x14ac:dyDescent="0.25">
      <c r="A24" s="25" t="s">
        <v>37</v>
      </c>
      <c r="B24" s="26">
        <v>22</v>
      </c>
      <c r="C24" s="27">
        <f t="shared" si="4"/>
        <v>4.1904761904761907</v>
      </c>
      <c r="D24" s="26">
        <v>2</v>
      </c>
      <c r="E24" s="28">
        <f t="shared" si="0"/>
        <v>0.38095238095238093</v>
      </c>
      <c r="F24" s="29">
        <v>999</v>
      </c>
      <c r="G24" s="28">
        <f t="shared" si="1"/>
        <v>190.28571428571428</v>
      </c>
      <c r="H24" s="30">
        <v>32</v>
      </c>
      <c r="I24" s="28">
        <f t="shared" si="2"/>
        <v>6.0952380952380949</v>
      </c>
      <c r="J24" s="26">
        <v>1278</v>
      </c>
      <c r="K24" s="28">
        <f t="shared" si="3"/>
        <v>243.42857142857142</v>
      </c>
      <c r="L24" s="31">
        <v>272</v>
      </c>
      <c r="M24" s="28">
        <f t="shared" si="5"/>
        <v>51.80952380952381</v>
      </c>
      <c r="N24" s="32">
        <v>44</v>
      </c>
      <c r="O24" s="33">
        <f t="shared" si="6"/>
        <v>8.3809523809523814</v>
      </c>
      <c r="P24" s="32">
        <v>109</v>
      </c>
      <c r="Q24" s="33">
        <f t="shared" si="7"/>
        <v>20.761904761904763</v>
      </c>
      <c r="R24" s="31">
        <v>1</v>
      </c>
      <c r="S24" s="28">
        <f t="shared" si="8"/>
        <v>0.19047619047619047</v>
      </c>
      <c r="T24" s="31">
        <v>0</v>
      </c>
      <c r="U24" s="28">
        <f t="shared" si="9"/>
        <v>0</v>
      </c>
      <c r="V24" s="32">
        <v>0</v>
      </c>
      <c r="W24" s="33">
        <f t="shared" si="10"/>
        <v>0</v>
      </c>
      <c r="X24" s="32">
        <v>0</v>
      </c>
      <c r="Y24" s="33">
        <f t="shared" si="11"/>
        <v>0</v>
      </c>
      <c r="Z24" s="34">
        <f t="shared" si="12"/>
        <v>2759</v>
      </c>
      <c r="AA24" s="34">
        <f t="shared" si="12"/>
        <v>525.52380952380952</v>
      </c>
    </row>
    <row r="25" spans="1:27" ht="15.75" x14ac:dyDescent="0.25">
      <c r="A25" s="25" t="s">
        <v>38</v>
      </c>
      <c r="B25" s="26">
        <v>15</v>
      </c>
      <c r="C25" s="27">
        <f t="shared" si="4"/>
        <v>2.8571428571428572</v>
      </c>
      <c r="D25" s="26">
        <v>5</v>
      </c>
      <c r="E25" s="28">
        <f t="shared" si="0"/>
        <v>0.95238095238095233</v>
      </c>
      <c r="F25" s="29">
        <v>996</v>
      </c>
      <c r="G25" s="28">
        <f t="shared" si="1"/>
        <v>189.71428571428572</v>
      </c>
      <c r="H25" s="30">
        <v>222</v>
      </c>
      <c r="I25" s="28">
        <f t="shared" si="2"/>
        <v>42.285714285714285</v>
      </c>
      <c r="J25" s="26">
        <v>1177</v>
      </c>
      <c r="K25" s="28">
        <f t="shared" si="3"/>
        <v>224.1904761904762</v>
      </c>
      <c r="L25" s="31">
        <v>453</v>
      </c>
      <c r="M25" s="28">
        <f t="shared" si="5"/>
        <v>86.285714285714292</v>
      </c>
      <c r="N25" s="32">
        <v>11</v>
      </c>
      <c r="O25" s="33">
        <f t="shared" si="6"/>
        <v>2.0952380952380953</v>
      </c>
      <c r="P25" s="32">
        <v>245</v>
      </c>
      <c r="Q25" s="33">
        <f t="shared" si="7"/>
        <v>46.666666666666664</v>
      </c>
      <c r="R25" s="31">
        <v>4</v>
      </c>
      <c r="S25" s="28">
        <f t="shared" si="8"/>
        <v>0.76190476190476186</v>
      </c>
      <c r="T25" s="31">
        <v>0</v>
      </c>
      <c r="U25" s="28">
        <f t="shared" si="9"/>
        <v>0</v>
      </c>
      <c r="V25" s="32">
        <v>0</v>
      </c>
      <c r="W25" s="33">
        <f t="shared" si="10"/>
        <v>0</v>
      </c>
      <c r="X25" s="32">
        <v>0</v>
      </c>
      <c r="Y25" s="33">
        <f t="shared" si="11"/>
        <v>0</v>
      </c>
      <c r="Z25" s="34">
        <f t="shared" si="12"/>
        <v>3128</v>
      </c>
      <c r="AA25" s="34">
        <f t="shared" si="12"/>
        <v>595.80952380952385</v>
      </c>
    </row>
    <row r="26" spans="1:27" ht="15.75" x14ac:dyDescent="0.25">
      <c r="A26" s="25" t="s">
        <v>39</v>
      </c>
      <c r="B26" s="26">
        <v>16</v>
      </c>
      <c r="C26" s="27">
        <f t="shared" si="4"/>
        <v>3.0476190476190474</v>
      </c>
      <c r="D26" s="26">
        <v>4</v>
      </c>
      <c r="E26" s="28">
        <f t="shared" si="0"/>
        <v>0.76190476190476186</v>
      </c>
      <c r="F26" s="29">
        <v>953</v>
      </c>
      <c r="G26" s="28">
        <f t="shared" si="1"/>
        <v>181.52380952380952</v>
      </c>
      <c r="H26" s="30">
        <v>46</v>
      </c>
      <c r="I26" s="28">
        <f t="shared" si="2"/>
        <v>8.7619047619047628</v>
      </c>
      <c r="J26" s="26">
        <v>876</v>
      </c>
      <c r="K26" s="28">
        <f t="shared" si="3"/>
        <v>166.85714285714286</v>
      </c>
      <c r="L26" s="31">
        <v>383</v>
      </c>
      <c r="M26" s="28">
        <f t="shared" si="5"/>
        <v>72.952380952380949</v>
      </c>
      <c r="N26" s="32">
        <v>13</v>
      </c>
      <c r="O26" s="33">
        <f t="shared" si="6"/>
        <v>2.4761904761904763</v>
      </c>
      <c r="P26" s="32">
        <v>42</v>
      </c>
      <c r="Q26" s="33">
        <f t="shared" si="7"/>
        <v>8</v>
      </c>
      <c r="R26" s="31">
        <v>1</v>
      </c>
      <c r="S26" s="28">
        <f t="shared" si="8"/>
        <v>0.19047619047619047</v>
      </c>
      <c r="T26" s="31">
        <v>0</v>
      </c>
      <c r="U26" s="28">
        <f t="shared" si="9"/>
        <v>0</v>
      </c>
      <c r="V26" s="32">
        <v>0</v>
      </c>
      <c r="W26" s="33">
        <f t="shared" si="10"/>
        <v>0</v>
      </c>
      <c r="X26" s="32">
        <v>0</v>
      </c>
      <c r="Y26" s="33">
        <f t="shared" si="11"/>
        <v>0</v>
      </c>
      <c r="Z26" s="34">
        <f t="shared" si="12"/>
        <v>2334</v>
      </c>
      <c r="AA26" s="34">
        <f t="shared" si="12"/>
        <v>444.57142857142861</v>
      </c>
    </row>
    <row r="27" spans="1:27" ht="15.75" x14ac:dyDescent="0.25">
      <c r="A27" s="25" t="s">
        <v>40</v>
      </c>
      <c r="B27" s="26">
        <v>16</v>
      </c>
      <c r="C27" s="27">
        <f t="shared" si="4"/>
        <v>3.0476190476190474</v>
      </c>
      <c r="D27" s="26">
        <v>1</v>
      </c>
      <c r="E27" s="28">
        <f t="shared" si="0"/>
        <v>0.19047619047619047</v>
      </c>
      <c r="F27" s="29">
        <v>1070</v>
      </c>
      <c r="G27" s="28">
        <f t="shared" si="1"/>
        <v>203.8095238095238</v>
      </c>
      <c r="H27" s="30">
        <v>53</v>
      </c>
      <c r="I27" s="28">
        <f t="shared" si="2"/>
        <v>10.095238095238095</v>
      </c>
      <c r="J27" s="26">
        <v>1231</v>
      </c>
      <c r="K27" s="28">
        <f t="shared" si="3"/>
        <v>234.47619047619048</v>
      </c>
      <c r="L27" s="31">
        <v>253</v>
      </c>
      <c r="M27" s="28">
        <f t="shared" si="5"/>
        <v>48.19047619047619</v>
      </c>
      <c r="N27" s="32">
        <v>32</v>
      </c>
      <c r="O27" s="33">
        <f t="shared" si="6"/>
        <v>6.0952380952380949</v>
      </c>
      <c r="P27" s="32">
        <v>335</v>
      </c>
      <c r="Q27" s="33">
        <f t="shared" si="7"/>
        <v>63.80952380952381</v>
      </c>
      <c r="R27" s="31">
        <v>2</v>
      </c>
      <c r="S27" s="28">
        <f t="shared" si="8"/>
        <v>0.38095238095238093</v>
      </c>
      <c r="T27" s="31">
        <v>0</v>
      </c>
      <c r="U27" s="28">
        <f t="shared" si="9"/>
        <v>0</v>
      </c>
      <c r="V27" s="32">
        <v>0</v>
      </c>
      <c r="W27" s="33">
        <f t="shared" si="10"/>
        <v>0</v>
      </c>
      <c r="X27" s="32">
        <v>0</v>
      </c>
      <c r="Y27" s="33">
        <f t="shared" si="11"/>
        <v>0</v>
      </c>
      <c r="Z27" s="34">
        <f t="shared" si="12"/>
        <v>2993</v>
      </c>
      <c r="AA27" s="34">
        <f t="shared" si="12"/>
        <v>570.09523809523807</v>
      </c>
    </row>
    <row r="28" spans="1:27" ht="15.75" x14ac:dyDescent="0.25">
      <c r="A28" s="25" t="s">
        <v>41</v>
      </c>
      <c r="B28" s="26">
        <v>23</v>
      </c>
      <c r="C28" s="27">
        <f t="shared" si="4"/>
        <v>4.3809523809523814</v>
      </c>
      <c r="D28" s="26">
        <v>0</v>
      </c>
      <c r="E28" s="28">
        <f t="shared" si="0"/>
        <v>0</v>
      </c>
      <c r="F28" s="29">
        <v>1022</v>
      </c>
      <c r="G28" s="28">
        <f t="shared" si="1"/>
        <v>194.66666666666666</v>
      </c>
      <c r="H28" s="30">
        <v>50</v>
      </c>
      <c r="I28" s="28">
        <f t="shared" si="2"/>
        <v>9.5238095238095237</v>
      </c>
      <c r="J28" s="26">
        <v>1111</v>
      </c>
      <c r="K28" s="28">
        <f t="shared" si="3"/>
        <v>211.61904761904762</v>
      </c>
      <c r="L28" s="31">
        <v>417</v>
      </c>
      <c r="M28" s="28">
        <f t="shared" si="5"/>
        <v>79.428571428571431</v>
      </c>
      <c r="N28" s="32">
        <v>0</v>
      </c>
      <c r="O28" s="33">
        <f t="shared" si="6"/>
        <v>0</v>
      </c>
      <c r="P28" s="32">
        <v>136</v>
      </c>
      <c r="Q28" s="33">
        <f t="shared" si="7"/>
        <v>25.904761904761905</v>
      </c>
      <c r="R28" s="31">
        <v>0</v>
      </c>
      <c r="S28" s="28">
        <f t="shared" si="8"/>
        <v>0</v>
      </c>
      <c r="T28" s="31">
        <v>0</v>
      </c>
      <c r="U28" s="28">
        <f t="shared" si="9"/>
        <v>0</v>
      </c>
      <c r="V28" s="32">
        <v>0</v>
      </c>
      <c r="W28" s="33">
        <f t="shared" si="10"/>
        <v>0</v>
      </c>
      <c r="X28" s="32">
        <v>0</v>
      </c>
      <c r="Y28" s="33">
        <f t="shared" si="11"/>
        <v>0</v>
      </c>
      <c r="Z28" s="34">
        <f t="shared" si="12"/>
        <v>2759</v>
      </c>
      <c r="AA28" s="34">
        <f t="shared" si="12"/>
        <v>525.52380952380952</v>
      </c>
    </row>
    <row r="29" spans="1:27" ht="15.75" x14ac:dyDescent="0.25">
      <c r="A29" s="25" t="s">
        <v>42</v>
      </c>
      <c r="B29" s="26">
        <v>7</v>
      </c>
      <c r="C29" s="27">
        <f t="shared" si="4"/>
        <v>1.3333333333333333</v>
      </c>
      <c r="D29" s="26">
        <v>2</v>
      </c>
      <c r="E29" s="28">
        <f t="shared" si="0"/>
        <v>0.38095238095238093</v>
      </c>
      <c r="F29" s="29">
        <v>496</v>
      </c>
      <c r="G29" s="28">
        <f t="shared" si="1"/>
        <v>94.476190476190482</v>
      </c>
      <c r="H29" s="30">
        <v>73</v>
      </c>
      <c r="I29" s="28">
        <f t="shared" si="2"/>
        <v>13.904761904761905</v>
      </c>
      <c r="J29" s="26">
        <v>1414</v>
      </c>
      <c r="K29" s="28">
        <f t="shared" si="3"/>
        <v>269.33333333333331</v>
      </c>
      <c r="L29" s="31">
        <v>389</v>
      </c>
      <c r="M29" s="28">
        <f t="shared" si="5"/>
        <v>74.095238095238102</v>
      </c>
      <c r="N29" s="32">
        <v>32</v>
      </c>
      <c r="O29" s="33">
        <f t="shared" si="6"/>
        <v>6.0952380952380949</v>
      </c>
      <c r="P29" s="32">
        <v>320</v>
      </c>
      <c r="Q29" s="33">
        <f t="shared" si="7"/>
        <v>60.952380952380949</v>
      </c>
      <c r="R29" s="31">
        <v>2</v>
      </c>
      <c r="S29" s="28">
        <f t="shared" si="8"/>
        <v>0.38095238095238093</v>
      </c>
      <c r="T29" s="31">
        <v>7</v>
      </c>
      <c r="U29" s="28">
        <f t="shared" si="9"/>
        <v>1.3333333333333333</v>
      </c>
      <c r="V29" s="32">
        <v>0</v>
      </c>
      <c r="W29" s="33">
        <f t="shared" si="10"/>
        <v>0</v>
      </c>
      <c r="X29" s="32">
        <v>0</v>
      </c>
      <c r="Y29" s="33">
        <f t="shared" si="11"/>
        <v>0</v>
      </c>
      <c r="Z29" s="34">
        <f t="shared" si="12"/>
        <v>2742</v>
      </c>
      <c r="AA29" s="34">
        <f t="shared" si="12"/>
        <v>522.28571428571433</v>
      </c>
    </row>
    <row r="30" spans="1:27" ht="15.75" x14ac:dyDescent="0.25">
      <c r="A30" s="25" t="s">
        <v>43</v>
      </c>
      <c r="B30" s="26">
        <v>6</v>
      </c>
      <c r="C30" s="27">
        <f t="shared" si="4"/>
        <v>1.1428571428571428</v>
      </c>
      <c r="D30" s="26">
        <v>0</v>
      </c>
      <c r="E30" s="28">
        <f t="shared" si="0"/>
        <v>0</v>
      </c>
      <c r="F30" s="29">
        <v>501</v>
      </c>
      <c r="G30" s="28">
        <f t="shared" si="1"/>
        <v>95.428571428571431</v>
      </c>
      <c r="H30" s="30">
        <v>73</v>
      </c>
      <c r="I30" s="28">
        <f t="shared" si="2"/>
        <v>13.904761904761905</v>
      </c>
      <c r="J30" s="26">
        <v>1385</v>
      </c>
      <c r="K30" s="28">
        <f t="shared" si="3"/>
        <v>263.8095238095238</v>
      </c>
      <c r="L30" s="31">
        <v>435</v>
      </c>
      <c r="M30" s="28">
        <f t="shared" si="5"/>
        <v>82.857142857142861</v>
      </c>
      <c r="N30" s="32">
        <v>22</v>
      </c>
      <c r="O30" s="33">
        <f t="shared" si="6"/>
        <v>4.1904761904761907</v>
      </c>
      <c r="P30" s="32">
        <v>248</v>
      </c>
      <c r="Q30" s="33">
        <f t="shared" si="7"/>
        <v>47.238095238095241</v>
      </c>
      <c r="R30" s="31">
        <v>3</v>
      </c>
      <c r="S30" s="28">
        <f t="shared" si="8"/>
        <v>0.5714285714285714</v>
      </c>
      <c r="T30" s="31">
        <v>6</v>
      </c>
      <c r="U30" s="28">
        <f t="shared" si="9"/>
        <v>1.1428571428571428</v>
      </c>
      <c r="V30" s="32">
        <v>0</v>
      </c>
      <c r="W30" s="33">
        <f t="shared" si="10"/>
        <v>0</v>
      </c>
      <c r="X30" s="32">
        <v>0</v>
      </c>
      <c r="Y30" s="33">
        <f t="shared" si="11"/>
        <v>0</v>
      </c>
      <c r="Z30" s="34">
        <f t="shared" si="12"/>
        <v>2679</v>
      </c>
      <c r="AA30" s="34">
        <f t="shared" si="12"/>
        <v>510.28571428571428</v>
      </c>
    </row>
    <row r="31" spans="1:27" ht="15.75" x14ac:dyDescent="0.25">
      <c r="A31" s="25" t="s">
        <v>44</v>
      </c>
      <c r="B31" s="26">
        <v>10</v>
      </c>
      <c r="C31" s="27">
        <f t="shared" si="4"/>
        <v>1.9047619047619047</v>
      </c>
      <c r="D31" s="26">
        <v>3</v>
      </c>
      <c r="E31" s="28">
        <f t="shared" si="0"/>
        <v>0.5714285714285714</v>
      </c>
      <c r="F31" s="29">
        <v>444</v>
      </c>
      <c r="G31" s="28">
        <f t="shared" si="1"/>
        <v>84.571428571428569</v>
      </c>
      <c r="H31" s="30">
        <v>67</v>
      </c>
      <c r="I31" s="28">
        <f t="shared" si="2"/>
        <v>12.761904761904763</v>
      </c>
      <c r="J31" s="26">
        <v>1810</v>
      </c>
      <c r="K31" s="28">
        <f t="shared" si="3"/>
        <v>344.76190476190476</v>
      </c>
      <c r="L31" s="31">
        <v>402</v>
      </c>
      <c r="M31" s="28">
        <f t="shared" si="5"/>
        <v>76.571428571428569</v>
      </c>
      <c r="N31" s="32">
        <v>24</v>
      </c>
      <c r="O31" s="33">
        <f t="shared" si="6"/>
        <v>4.5714285714285712</v>
      </c>
      <c r="P31" s="32">
        <v>339</v>
      </c>
      <c r="Q31" s="33">
        <f t="shared" si="7"/>
        <v>64.571428571428569</v>
      </c>
      <c r="R31" s="31">
        <v>0</v>
      </c>
      <c r="S31" s="28">
        <f t="shared" si="8"/>
        <v>0</v>
      </c>
      <c r="T31" s="31">
        <v>0</v>
      </c>
      <c r="U31" s="28">
        <f t="shared" si="9"/>
        <v>0</v>
      </c>
      <c r="V31" s="32">
        <v>0</v>
      </c>
      <c r="W31" s="33">
        <f t="shared" si="10"/>
        <v>0</v>
      </c>
      <c r="X31" s="32">
        <v>0</v>
      </c>
      <c r="Y31" s="33">
        <f t="shared" si="11"/>
        <v>0</v>
      </c>
      <c r="Z31" s="34">
        <f t="shared" si="12"/>
        <v>3099</v>
      </c>
      <c r="AA31" s="34">
        <f t="shared" si="12"/>
        <v>590.28571428571422</v>
      </c>
    </row>
    <row r="32" spans="1:27" ht="15.75" x14ac:dyDescent="0.25">
      <c r="A32" s="25" t="s">
        <v>45</v>
      </c>
      <c r="B32" s="26">
        <v>9</v>
      </c>
      <c r="C32" s="27">
        <f t="shared" si="4"/>
        <v>1.7142857142857142</v>
      </c>
      <c r="D32" s="26">
        <v>1</v>
      </c>
      <c r="E32" s="28">
        <f t="shared" si="0"/>
        <v>0.19047619047619047</v>
      </c>
      <c r="F32" s="29">
        <v>459</v>
      </c>
      <c r="G32" s="28">
        <f t="shared" si="1"/>
        <v>87.428571428571431</v>
      </c>
      <c r="H32" s="30">
        <v>41</v>
      </c>
      <c r="I32" s="28">
        <f t="shared" si="2"/>
        <v>7.8095238095238093</v>
      </c>
      <c r="J32" s="26">
        <v>1708</v>
      </c>
      <c r="K32" s="28">
        <f t="shared" si="3"/>
        <v>325.33333333333331</v>
      </c>
      <c r="L32" s="31">
        <v>319</v>
      </c>
      <c r="M32" s="28">
        <f t="shared" si="5"/>
        <v>60.761904761904759</v>
      </c>
      <c r="N32" s="32">
        <v>64</v>
      </c>
      <c r="O32" s="33">
        <f t="shared" si="6"/>
        <v>12.19047619047619</v>
      </c>
      <c r="P32" s="32">
        <v>398</v>
      </c>
      <c r="Q32" s="33">
        <f t="shared" si="7"/>
        <v>75.80952380952381</v>
      </c>
      <c r="R32" s="31">
        <v>0</v>
      </c>
      <c r="S32" s="28">
        <f t="shared" si="8"/>
        <v>0</v>
      </c>
      <c r="T32" s="31">
        <v>0</v>
      </c>
      <c r="U32" s="28">
        <f t="shared" si="9"/>
        <v>0</v>
      </c>
      <c r="V32" s="32">
        <v>0</v>
      </c>
      <c r="W32" s="33">
        <f t="shared" si="10"/>
        <v>0</v>
      </c>
      <c r="X32" s="32">
        <v>0</v>
      </c>
      <c r="Y32" s="33">
        <f t="shared" si="11"/>
        <v>0</v>
      </c>
      <c r="Z32" s="34">
        <f t="shared" si="12"/>
        <v>2999</v>
      </c>
      <c r="AA32" s="34">
        <f t="shared" si="12"/>
        <v>571.2380952380953</v>
      </c>
    </row>
    <row r="33" spans="1:27" ht="15.75" x14ac:dyDescent="0.25">
      <c r="A33" s="25" t="s">
        <v>46</v>
      </c>
      <c r="B33" s="26">
        <v>6</v>
      </c>
      <c r="C33" s="27">
        <f t="shared" si="4"/>
        <v>1.1428571428571428</v>
      </c>
      <c r="D33" s="26">
        <v>6</v>
      </c>
      <c r="E33" s="28">
        <f t="shared" si="0"/>
        <v>1.1428571428571428</v>
      </c>
      <c r="F33" s="29">
        <v>685</v>
      </c>
      <c r="G33" s="28">
        <f t="shared" si="1"/>
        <v>130.47619047619048</v>
      </c>
      <c r="H33" s="30">
        <v>60</v>
      </c>
      <c r="I33" s="28">
        <f t="shared" si="2"/>
        <v>11.428571428571429</v>
      </c>
      <c r="J33" s="26">
        <v>1251</v>
      </c>
      <c r="K33" s="28">
        <f t="shared" si="3"/>
        <v>238.28571428571428</v>
      </c>
      <c r="L33" s="31">
        <v>529</v>
      </c>
      <c r="M33" s="28">
        <f t="shared" si="5"/>
        <v>100.76190476190476</v>
      </c>
      <c r="N33" s="32">
        <v>50</v>
      </c>
      <c r="O33" s="33">
        <f t="shared" si="6"/>
        <v>9.5238095238095237</v>
      </c>
      <c r="P33" s="32">
        <v>426</v>
      </c>
      <c r="Q33" s="33">
        <f t="shared" si="7"/>
        <v>81.142857142857139</v>
      </c>
      <c r="R33" s="31">
        <v>1</v>
      </c>
      <c r="S33" s="28">
        <f t="shared" si="8"/>
        <v>0.19047619047619047</v>
      </c>
      <c r="T33" s="31">
        <v>0</v>
      </c>
      <c r="U33" s="28">
        <f t="shared" si="9"/>
        <v>0</v>
      </c>
      <c r="V33" s="32">
        <v>0</v>
      </c>
      <c r="W33" s="33">
        <f t="shared" si="10"/>
        <v>0</v>
      </c>
      <c r="X33" s="32">
        <v>0</v>
      </c>
      <c r="Y33" s="33">
        <f t="shared" si="11"/>
        <v>0</v>
      </c>
      <c r="Z33" s="34">
        <f t="shared" si="12"/>
        <v>3014</v>
      </c>
      <c r="AA33" s="34">
        <f t="shared" si="12"/>
        <v>574.09523809523807</v>
      </c>
    </row>
    <row r="34" spans="1:27" ht="15.75" x14ac:dyDescent="0.25">
      <c r="A34" s="25" t="s">
        <v>47</v>
      </c>
      <c r="B34" s="26">
        <v>5</v>
      </c>
      <c r="C34" s="27">
        <f t="shared" si="4"/>
        <v>0.95238095238095233</v>
      </c>
      <c r="D34" s="26">
        <v>0</v>
      </c>
      <c r="E34" s="28">
        <f t="shared" si="0"/>
        <v>0</v>
      </c>
      <c r="F34" s="29">
        <v>737</v>
      </c>
      <c r="G34" s="28">
        <f t="shared" si="1"/>
        <v>140.38095238095238</v>
      </c>
      <c r="H34" s="30">
        <v>28</v>
      </c>
      <c r="I34" s="28">
        <f t="shared" si="2"/>
        <v>5.333333333333333</v>
      </c>
      <c r="J34" s="26">
        <v>1501</v>
      </c>
      <c r="K34" s="28">
        <f t="shared" si="3"/>
        <v>285.90476190476193</v>
      </c>
      <c r="L34" s="31">
        <v>184</v>
      </c>
      <c r="M34" s="28">
        <f t="shared" si="5"/>
        <v>35.047619047619051</v>
      </c>
      <c r="N34" s="32">
        <v>11</v>
      </c>
      <c r="O34" s="33">
        <f t="shared" si="6"/>
        <v>2.0952380952380953</v>
      </c>
      <c r="P34" s="32">
        <v>153</v>
      </c>
      <c r="Q34" s="33">
        <f t="shared" si="7"/>
        <v>29.142857142857142</v>
      </c>
      <c r="R34" s="31">
        <v>4</v>
      </c>
      <c r="S34" s="28">
        <f t="shared" si="8"/>
        <v>0.76190476190476186</v>
      </c>
      <c r="T34" s="31">
        <v>0</v>
      </c>
      <c r="U34" s="28">
        <f t="shared" si="9"/>
        <v>0</v>
      </c>
      <c r="V34" s="32">
        <v>0</v>
      </c>
      <c r="W34" s="33">
        <f t="shared" si="10"/>
        <v>0</v>
      </c>
      <c r="X34" s="32">
        <v>2</v>
      </c>
      <c r="Y34" s="33">
        <f t="shared" si="11"/>
        <v>0.38095238095238093</v>
      </c>
      <c r="Z34" s="34">
        <f t="shared" si="12"/>
        <v>2625</v>
      </c>
      <c r="AA34" s="34">
        <f t="shared" si="12"/>
        <v>500.00000000000006</v>
      </c>
    </row>
    <row r="35" spans="1:27" ht="15.75" x14ac:dyDescent="0.25">
      <c r="A35" s="25" t="s">
        <v>48</v>
      </c>
      <c r="B35" s="26">
        <v>10</v>
      </c>
      <c r="C35" s="27">
        <f t="shared" si="4"/>
        <v>1.9047619047619047</v>
      </c>
      <c r="D35" s="26">
        <v>4</v>
      </c>
      <c r="E35" s="28">
        <f t="shared" si="0"/>
        <v>0.76190476190476186</v>
      </c>
      <c r="F35" s="29">
        <v>679</v>
      </c>
      <c r="G35" s="28">
        <f t="shared" si="1"/>
        <v>129.33333333333334</v>
      </c>
      <c r="H35" s="30">
        <v>34</v>
      </c>
      <c r="I35" s="28">
        <f t="shared" si="2"/>
        <v>6.4761904761904763</v>
      </c>
      <c r="J35" s="26">
        <v>1490</v>
      </c>
      <c r="K35" s="28">
        <f t="shared" si="3"/>
        <v>283.8095238095238</v>
      </c>
      <c r="L35" s="31">
        <v>269</v>
      </c>
      <c r="M35" s="28">
        <f t="shared" si="5"/>
        <v>51.238095238095241</v>
      </c>
      <c r="N35" s="32">
        <v>46</v>
      </c>
      <c r="O35" s="33">
        <f t="shared" si="6"/>
        <v>8.7619047619047628</v>
      </c>
      <c r="P35" s="32">
        <v>462</v>
      </c>
      <c r="Q35" s="33">
        <f t="shared" si="7"/>
        <v>88</v>
      </c>
      <c r="R35" s="31">
        <v>3</v>
      </c>
      <c r="S35" s="28">
        <f t="shared" si="8"/>
        <v>0.5714285714285714</v>
      </c>
      <c r="T35" s="31">
        <v>0</v>
      </c>
      <c r="U35" s="28">
        <f t="shared" si="9"/>
        <v>0</v>
      </c>
      <c r="V35" s="32">
        <v>0</v>
      </c>
      <c r="W35" s="33">
        <f t="shared" si="10"/>
        <v>0</v>
      </c>
      <c r="X35" s="32">
        <v>1</v>
      </c>
      <c r="Y35" s="33">
        <f t="shared" si="11"/>
        <v>0.19047619047619047</v>
      </c>
      <c r="Z35" s="34">
        <f t="shared" si="12"/>
        <v>2998</v>
      </c>
      <c r="AA35" s="34">
        <f t="shared" si="12"/>
        <v>571.04761904761892</v>
      </c>
    </row>
    <row r="36" spans="1:27" ht="15.75" x14ac:dyDescent="0.25">
      <c r="A36" s="25" t="s">
        <v>49</v>
      </c>
      <c r="B36" s="26">
        <v>3</v>
      </c>
      <c r="C36" s="27">
        <f t="shared" si="4"/>
        <v>0.5714285714285714</v>
      </c>
      <c r="D36" s="26">
        <v>5</v>
      </c>
      <c r="E36" s="28">
        <f t="shared" si="0"/>
        <v>0.95238095238095233</v>
      </c>
      <c r="F36" s="29">
        <v>574</v>
      </c>
      <c r="G36" s="28">
        <f t="shared" si="1"/>
        <v>109.33333333333333</v>
      </c>
      <c r="H36" s="30">
        <v>44</v>
      </c>
      <c r="I36" s="28">
        <f t="shared" si="2"/>
        <v>8.3809523809523814</v>
      </c>
      <c r="J36" s="26">
        <v>1615</v>
      </c>
      <c r="K36" s="28">
        <f t="shared" si="3"/>
        <v>307.61904761904759</v>
      </c>
      <c r="L36" s="31">
        <v>350</v>
      </c>
      <c r="M36" s="28">
        <f t="shared" si="5"/>
        <v>66.666666666666671</v>
      </c>
      <c r="N36" s="32">
        <v>36</v>
      </c>
      <c r="O36" s="33">
        <f t="shared" si="6"/>
        <v>6.8571428571428568</v>
      </c>
      <c r="P36" s="32">
        <v>225</v>
      </c>
      <c r="Q36" s="33">
        <f t="shared" si="7"/>
        <v>42.857142857142854</v>
      </c>
      <c r="R36" s="31">
        <v>2</v>
      </c>
      <c r="S36" s="28">
        <f t="shared" si="8"/>
        <v>0.38095238095238093</v>
      </c>
      <c r="T36" s="31">
        <v>0</v>
      </c>
      <c r="U36" s="28">
        <f t="shared" si="9"/>
        <v>0</v>
      </c>
      <c r="V36" s="32">
        <v>0</v>
      </c>
      <c r="W36" s="33">
        <f t="shared" si="10"/>
        <v>0</v>
      </c>
      <c r="X36" s="32">
        <v>0</v>
      </c>
      <c r="Y36" s="33">
        <f t="shared" si="11"/>
        <v>0</v>
      </c>
      <c r="Z36" s="34">
        <f t="shared" si="12"/>
        <v>2854</v>
      </c>
      <c r="AA36" s="34">
        <f t="shared" si="12"/>
        <v>543.61904761904759</v>
      </c>
    </row>
    <row r="37" spans="1:27" ht="15.75" x14ac:dyDescent="0.25">
      <c r="A37" s="25" t="s">
        <v>50</v>
      </c>
      <c r="B37" s="26">
        <v>14</v>
      </c>
      <c r="C37" s="27">
        <f t="shared" si="4"/>
        <v>2.6666666666666665</v>
      </c>
      <c r="D37" s="26">
        <v>2</v>
      </c>
      <c r="E37" s="28">
        <f t="shared" si="0"/>
        <v>0.38095238095238093</v>
      </c>
      <c r="F37" s="29">
        <v>679</v>
      </c>
      <c r="G37" s="28">
        <f t="shared" si="1"/>
        <v>129.33333333333334</v>
      </c>
      <c r="H37" s="30">
        <v>37</v>
      </c>
      <c r="I37" s="28">
        <f t="shared" si="2"/>
        <v>7.0476190476190474</v>
      </c>
      <c r="J37" s="26">
        <v>1840</v>
      </c>
      <c r="K37" s="28">
        <f t="shared" si="3"/>
        <v>350.47619047619048</v>
      </c>
      <c r="L37" s="31">
        <v>348</v>
      </c>
      <c r="M37" s="28">
        <f t="shared" si="5"/>
        <v>66.285714285714292</v>
      </c>
      <c r="N37" s="32">
        <v>38</v>
      </c>
      <c r="O37" s="33">
        <f t="shared" si="6"/>
        <v>7.2380952380952381</v>
      </c>
      <c r="P37" s="32">
        <v>274</v>
      </c>
      <c r="Q37" s="33">
        <f t="shared" si="7"/>
        <v>52.19047619047619</v>
      </c>
      <c r="R37" s="31">
        <v>0</v>
      </c>
      <c r="S37" s="28">
        <f t="shared" si="8"/>
        <v>0</v>
      </c>
      <c r="T37" s="31">
        <v>0</v>
      </c>
      <c r="U37" s="28">
        <f t="shared" si="9"/>
        <v>0</v>
      </c>
      <c r="V37" s="32">
        <v>0</v>
      </c>
      <c r="W37" s="33">
        <f t="shared" si="10"/>
        <v>0</v>
      </c>
      <c r="X37" s="32">
        <v>0</v>
      </c>
      <c r="Y37" s="33">
        <f t="shared" si="11"/>
        <v>0</v>
      </c>
      <c r="Z37" s="34">
        <f t="shared" si="12"/>
        <v>3232</v>
      </c>
      <c r="AA37" s="34">
        <f t="shared" si="12"/>
        <v>615.61904761904759</v>
      </c>
    </row>
    <row r="38" spans="1:27" ht="15.75" x14ac:dyDescent="0.25">
      <c r="A38" s="25" t="s">
        <v>51</v>
      </c>
      <c r="B38" s="26">
        <v>9</v>
      </c>
      <c r="C38" s="27">
        <f t="shared" si="4"/>
        <v>1.7142857142857142</v>
      </c>
      <c r="D38" s="26">
        <v>1</v>
      </c>
      <c r="E38" s="28">
        <f t="shared" si="0"/>
        <v>0.19047619047619047</v>
      </c>
      <c r="F38" s="29">
        <v>594</v>
      </c>
      <c r="G38" s="28">
        <f t="shared" si="1"/>
        <v>113.14285714285714</v>
      </c>
      <c r="H38" s="30">
        <v>28</v>
      </c>
      <c r="I38" s="28">
        <f t="shared" si="2"/>
        <v>5.333333333333333</v>
      </c>
      <c r="J38" s="26">
        <v>1086</v>
      </c>
      <c r="K38" s="28">
        <f t="shared" si="3"/>
        <v>206.85714285714286</v>
      </c>
      <c r="L38" s="31">
        <v>227</v>
      </c>
      <c r="M38" s="28">
        <f t="shared" si="5"/>
        <v>43.238095238095241</v>
      </c>
      <c r="N38" s="32">
        <v>35</v>
      </c>
      <c r="O38" s="33">
        <f t="shared" si="6"/>
        <v>6.666666666666667</v>
      </c>
      <c r="P38" s="32">
        <v>333</v>
      </c>
      <c r="Q38" s="33">
        <f t="shared" si="7"/>
        <v>63.428571428571431</v>
      </c>
      <c r="R38" s="31">
        <v>0</v>
      </c>
      <c r="S38" s="28">
        <f t="shared" si="8"/>
        <v>0</v>
      </c>
      <c r="T38" s="31">
        <v>0</v>
      </c>
      <c r="U38" s="28">
        <f t="shared" si="9"/>
        <v>0</v>
      </c>
      <c r="V38" s="32">
        <v>0</v>
      </c>
      <c r="W38" s="33">
        <f t="shared" si="10"/>
        <v>0</v>
      </c>
      <c r="X38" s="32">
        <v>0</v>
      </c>
      <c r="Y38" s="33">
        <f t="shared" si="11"/>
        <v>0</v>
      </c>
      <c r="Z38" s="34">
        <f t="shared" si="12"/>
        <v>2313</v>
      </c>
      <c r="AA38" s="34">
        <f t="shared" si="12"/>
        <v>440.57142857142861</v>
      </c>
    </row>
    <row r="39" spans="1:27" ht="15.75" x14ac:dyDescent="0.25">
      <c r="A39" s="25" t="s">
        <v>52</v>
      </c>
      <c r="B39" s="26">
        <v>5</v>
      </c>
      <c r="C39" s="35">
        <f t="shared" si="4"/>
        <v>0.95238095238095233</v>
      </c>
      <c r="D39" s="26">
        <v>0</v>
      </c>
      <c r="E39" s="28">
        <f t="shared" si="0"/>
        <v>0</v>
      </c>
      <c r="F39" s="29">
        <v>641</v>
      </c>
      <c r="G39" s="28">
        <f t="shared" si="1"/>
        <v>122.0952380952381</v>
      </c>
      <c r="H39" s="30">
        <v>64</v>
      </c>
      <c r="I39" s="28">
        <f t="shared" si="2"/>
        <v>12.19047619047619</v>
      </c>
      <c r="J39" s="26">
        <v>924</v>
      </c>
      <c r="K39" s="28">
        <f t="shared" si="3"/>
        <v>176</v>
      </c>
      <c r="L39" s="31">
        <v>122</v>
      </c>
      <c r="M39" s="28">
        <f t="shared" si="5"/>
        <v>23.238095238095237</v>
      </c>
      <c r="N39" s="32">
        <v>28</v>
      </c>
      <c r="O39" s="33">
        <f t="shared" si="6"/>
        <v>5.333333333333333</v>
      </c>
      <c r="P39" s="32">
        <v>179</v>
      </c>
      <c r="Q39" s="33">
        <f t="shared" si="7"/>
        <v>34.095238095238095</v>
      </c>
      <c r="R39" s="36">
        <v>1</v>
      </c>
      <c r="S39" s="28">
        <f t="shared" si="8"/>
        <v>0.19047619047619047</v>
      </c>
      <c r="T39" s="31">
        <v>0</v>
      </c>
      <c r="U39" s="28">
        <f t="shared" si="9"/>
        <v>0</v>
      </c>
      <c r="V39" s="32">
        <v>0</v>
      </c>
      <c r="W39" s="33">
        <f t="shared" si="10"/>
        <v>0</v>
      </c>
      <c r="X39" s="32">
        <v>0</v>
      </c>
      <c r="Y39" s="33">
        <f t="shared" si="11"/>
        <v>0</v>
      </c>
      <c r="Z39" s="34">
        <f t="shared" si="12"/>
        <v>1964</v>
      </c>
      <c r="AA39" s="34">
        <f t="shared" si="12"/>
        <v>374.09523809523807</v>
      </c>
    </row>
    <row r="40" spans="1:27" ht="15.75" x14ac:dyDescent="0.25">
      <c r="A40" s="25" t="s">
        <v>53</v>
      </c>
      <c r="B40" s="26">
        <v>7</v>
      </c>
      <c r="C40" s="35">
        <f t="shared" si="4"/>
        <v>1.3333333333333333</v>
      </c>
      <c r="D40" s="26">
        <v>3</v>
      </c>
      <c r="E40" s="28">
        <f t="shared" si="0"/>
        <v>0.5714285714285714</v>
      </c>
      <c r="F40" s="29">
        <v>642</v>
      </c>
      <c r="G40" s="28">
        <f t="shared" si="1"/>
        <v>122.28571428571429</v>
      </c>
      <c r="H40" s="30">
        <v>31</v>
      </c>
      <c r="I40" s="28">
        <f t="shared" si="2"/>
        <v>5.9047619047619051</v>
      </c>
      <c r="J40" s="26">
        <v>1013</v>
      </c>
      <c r="K40" s="28">
        <f t="shared" si="3"/>
        <v>192.95238095238096</v>
      </c>
      <c r="L40" s="31">
        <v>182</v>
      </c>
      <c r="M40" s="28">
        <f t="shared" si="5"/>
        <v>34.666666666666664</v>
      </c>
      <c r="N40" s="32">
        <v>13</v>
      </c>
      <c r="O40" s="33">
        <f t="shared" si="6"/>
        <v>2.4761904761904763</v>
      </c>
      <c r="P40" s="32">
        <v>128</v>
      </c>
      <c r="Q40" s="33">
        <f t="shared" si="7"/>
        <v>24.38095238095238</v>
      </c>
      <c r="R40" s="36">
        <v>0</v>
      </c>
      <c r="S40" s="28">
        <f t="shared" si="8"/>
        <v>0</v>
      </c>
      <c r="T40" s="31">
        <v>0</v>
      </c>
      <c r="U40" s="28">
        <f t="shared" si="9"/>
        <v>0</v>
      </c>
      <c r="V40" s="32">
        <v>0</v>
      </c>
      <c r="W40" s="33">
        <f t="shared" si="10"/>
        <v>0</v>
      </c>
      <c r="X40" s="32">
        <v>0</v>
      </c>
      <c r="Y40" s="33">
        <f t="shared" si="11"/>
        <v>0</v>
      </c>
      <c r="Z40" s="34">
        <f t="shared" si="12"/>
        <v>2019</v>
      </c>
      <c r="AA40" s="34">
        <f t="shared" si="12"/>
        <v>384.57142857142856</v>
      </c>
    </row>
    <row r="41" spans="1:27" ht="15.75" x14ac:dyDescent="0.25">
      <c r="A41" s="25" t="s">
        <v>54</v>
      </c>
      <c r="B41" s="26">
        <v>9</v>
      </c>
      <c r="C41" s="35">
        <f t="shared" si="4"/>
        <v>1.7142857142857142</v>
      </c>
      <c r="D41" s="26">
        <v>3</v>
      </c>
      <c r="E41" s="28">
        <f t="shared" si="0"/>
        <v>0.5714285714285714</v>
      </c>
      <c r="F41" s="29">
        <v>290</v>
      </c>
      <c r="G41" s="28">
        <f t="shared" si="1"/>
        <v>55.238095238095241</v>
      </c>
      <c r="H41" s="30">
        <v>92</v>
      </c>
      <c r="I41" s="28">
        <f t="shared" si="2"/>
        <v>17.523809523809526</v>
      </c>
      <c r="J41" s="26">
        <v>1211</v>
      </c>
      <c r="K41" s="28">
        <f t="shared" si="3"/>
        <v>230.66666666666666</v>
      </c>
      <c r="L41" s="31">
        <v>285</v>
      </c>
      <c r="M41" s="28">
        <f t="shared" si="5"/>
        <v>54.285714285714285</v>
      </c>
      <c r="N41" s="32">
        <v>7</v>
      </c>
      <c r="O41" s="33">
        <f t="shared" si="6"/>
        <v>1.3333333333333333</v>
      </c>
      <c r="P41" s="32">
        <v>62</v>
      </c>
      <c r="Q41" s="33">
        <f t="shared" si="7"/>
        <v>11.80952380952381</v>
      </c>
      <c r="R41" s="36">
        <v>0</v>
      </c>
      <c r="S41" s="28">
        <f t="shared" si="8"/>
        <v>0</v>
      </c>
      <c r="T41" s="31">
        <v>1</v>
      </c>
      <c r="U41" s="28">
        <f t="shared" si="9"/>
        <v>0.19047619047619047</v>
      </c>
      <c r="V41" s="32">
        <v>0</v>
      </c>
      <c r="W41" s="33">
        <f t="shared" si="10"/>
        <v>0</v>
      </c>
      <c r="X41" s="32">
        <v>0</v>
      </c>
      <c r="Y41" s="33">
        <f t="shared" si="11"/>
        <v>0</v>
      </c>
      <c r="Z41" s="34">
        <f t="shared" si="12"/>
        <v>1960</v>
      </c>
      <c r="AA41" s="34">
        <f t="shared" si="12"/>
        <v>373.33333333333331</v>
      </c>
    </row>
    <row r="42" spans="1:27" ht="15.75" x14ac:dyDescent="0.25">
      <c r="A42" s="25" t="s">
        <v>55</v>
      </c>
      <c r="B42" s="26">
        <v>9</v>
      </c>
      <c r="C42" s="35">
        <f t="shared" si="4"/>
        <v>1.7142857142857142</v>
      </c>
      <c r="D42" s="26">
        <v>3</v>
      </c>
      <c r="E42" s="28">
        <f t="shared" si="0"/>
        <v>0.5714285714285714</v>
      </c>
      <c r="F42" s="29">
        <v>208</v>
      </c>
      <c r="G42" s="28">
        <f t="shared" si="1"/>
        <v>39.61904761904762</v>
      </c>
      <c r="H42" s="30">
        <v>19</v>
      </c>
      <c r="I42" s="28">
        <f t="shared" si="2"/>
        <v>3.6190476190476191</v>
      </c>
      <c r="J42" s="26">
        <v>976</v>
      </c>
      <c r="K42" s="28">
        <f t="shared" si="3"/>
        <v>185.9047619047619</v>
      </c>
      <c r="L42" s="31">
        <v>169</v>
      </c>
      <c r="M42" s="28">
        <f t="shared" si="5"/>
        <v>32.19047619047619</v>
      </c>
      <c r="N42" s="32">
        <v>58</v>
      </c>
      <c r="O42" s="33">
        <f t="shared" si="6"/>
        <v>11.047619047619047</v>
      </c>
      <c r="P42" s="32">
        <v>85</v>
      </c>
      <c r="Q42" s="33">
        <f t="shared" si="7"/>
        <v>16.19047619047619</v>
      </c>
      <c r="R42" s="36">
        <v>0</v>
      </c>
      <c r="S42" s="28">
        <f t="shared" si="8"/>
        <v>0</v>
      </c>
      <c r="T42" s="31">
        <v>1</v>
      </c>
      <c r="U42" s="28">
        <f t="shared" si="9"/>
        <v>0.19047619047619047</v>
      </c>
      <c r="V42" s="32">
        <v>0</v>
      </c>
      <c r="W42" s="33">
        <f t="shared" si="10"/>
        <v>0</v>
      </c>
      <c r="X42" s="32">
        <v>0</v>
      </c>
      <c r="Y42" s="33">
        <f t="shared" si="11"/>
        <v>0</v>
      </c>
      <c r="Z42" s="34">
        <f t="shared" si="12"/>
        <v>1528</v>
      </c>
      <c r="AA42" s="34">
        <f t="shared" si="12"/>
        <v>291.04761904761904</v>
      </c>
    </row>
    <row r="43" spans="1:27" ht="15.75" x14ac:dyDescent="0.25">
      <c r="A43" s="25" t="s">
        <v>56</v>
      </c>
      <c r="B43" s="26">
        <v>6</v>
      </c>
      <c r="C43" s="35">
        <f t="shared" si="4"/>
        <v>1.1428571428571428</v>
      </c>
      <c r="D43" s="26">
        <v>11</v>
      </c>
      <c r="E43" s="28">
        <f t="shared" si="0"/>
        <v>2.0952380952380953</v>
      </c>
      <c r="F43" s="29">
        <v>231</v>
      </c>
      <c r="G43" s="28">
        <f t="shared" si="1"/>
        <v>44</v>
      </c>
      <c r="H43" s="30">
        <v>21</v>
      </c>
      <c r="I43" s="28">
        <f t="shared" si="2"/>
        <v>4</v>
      </c>
      <c r="J43" s="26">
        <v>884</v>
      </c>
      <c r="K43" s="28">
        <f t="shared" si="3"/>
        <v>168.38095238095238</v>
      </c>
      <c r="L43" s="31">
        <v>156</v>
      </c>
      <c r="M43" s="28">
        <f t="shared" si="5"/>
        <v>29.714285714285715</v>
      </c>
      <c r="N43" s="32">
        <v>16</v>
      </c>
      <c r="O43" s="33">
        <f t="shared" si="6"/>
        <v>3.0476190476190474</v>
      </c>
      <c r="P43" s="32">
        <v>137</v>
      </c>
      <c r="Q43" s="33">
        <f t="shared" si="7"/>
        <v>26.095238095238095</v>
      </c>
      <c r="R43" s="36">
        <v>1</v>
      </c>
      <c r="S43" s="28">
        <f t="shared" si="8"/>
        <v>0.19047619047619047</v>
      </c>
      <c r="T43" s="31">
        <v>0</v>
      </c>
      <c r="U43" s="28">
        <f t="shared" si="9"/>
        <v>0</v>
      </c>
      <c r="V43" s="32">
        <v>0</v>
      </c>
      <c r="W43" s="33">
        <f t="shared" si="10"/>
        <v>0</v>
      </c>
      <c r="X43" s="32">
        <v>0</v>
      </c>
      <c r="Y43" s="33">
        <f t="shared" si="11"/>
        <v>0</v>
      </c>
      <c r="Z43" s="34">
        <f t="shared" si="12"/>
        <v>1463</v>
      </c>
      <c r="AA43" s="34">
        <f t="shared" si="12"/>
        <v>278.66666666666669</v>
      </c>
    </row>
    <row r="44" spans="1:27" ht="15.75" x14ac:dyDescent="0.25">
      <c r="A44" s="25" t="s">
        <v>57</v>
      </c>
      <c r="B44" s="26">
        <v>6</v>
      </c>
      <c r="C44" s="35">
        <f t="shared" si="4"/>
        <v>1.1428571428571428</v>
      </c>
      <c r="D44" s="26">
        <v>3</v>
      </c>
      <c r="E44" s="28">
        <f t="shared" si="0"/>
        <v>0.5714285714285714</v>
      </c>
      <c r="F44" s="29">
        <v>304</v>
      </c>
      <c r="G44" s="28">
        <f t="shared" si="1"/>
        <v>57.904761904761905</v>
      </c>
      <c r="H44" s="30">
        <v>21</v>
      </c>
      <c r="I44" s="28">
        <f t="shared" si="2"/>
        <v>4</v>
      </c>
      <c r="J44" s="26">
        <v>862</v>
      </c>
      <c r="K44" s="28">
        <f t="shared" si="3"/>
        <v>164.1904761904762</v>
      </c>
      <c r="L44" s="31">
        <v>306</v>
      </c>
      <c r="M44" s="28">
        <f t="shared" si="5"/>
        <v>58.285714285714285</v>
      </c>
      <c r="N44" s="32">
        <v>100</v>
      </c>
      <c r="O44" s="33">
        <f t="shared" si="6"/>
        <v>19.047619047619047</v>
      </c>
      <c r="P44" s="32">
        <v>149</v>
      </c>
      <c r="Q44" s="33">
        <f t="shared" si="7"/>
        <v>28.38095238095238</v>
      </c>
      <c r="R44" s="36">
        <v>1</v>
      </c>
      <c r="S44" s="28">
        <f t="shared" si="8"/>
        <v>0.19047619047619047</v>
      </c>
      <c r="T44" s="31">
        <v>0</v>
      </c>
      <c r="U44" s="28">
        <f t="shared" si="9"/>
        <v>0</v>
      </c>
      <c r="V44" s="32">
        <v>0</v>
      </c>
      <c r="W44" s="33">
        <f t="shared" si="10"/>
        <v>0</v>
      </c>
      <c r="X44" s="32">
        <v>0</v>
      </c>
      <c r="Y44" s="33">
        <f t="shared" si="11"/>
        <v>0</v>
      </c>
      <c r="Z44" s="34">
        <f t="shared" si="12"/>
        <v>1752</v>
      </c>
      <c r="AA44" s="34">
        <f t="shared" si="12"/>
        <v>333.71428571428572</v>
      </c>
    </row>
    <row r="45" spans="1:27" ht="15.75" x14ac:dyDescent="0.25">
      <c r="A45" s="25" t="s">
        <v>58</v>
      </c>
      <c r="B45" s="26">
        <v>6</v>
      </c>
      <c r="C45" s="35">
        <f t="shared" si="4"/>
        <v>1.1428571428571428</v>
      </c>
      <c r="D45" s="26">
        <v>3</v>
      </c>
      <c r="E45" s="28">
        <f t="shared" si="0"/>
        <v>0.5714285714285714</v>
      </c>
      <c r="F45" s="29">
        <v>424</v>
      </c>
      <c r="G45" s="28">
        <f t="shared" si="1"/>
        <v>80.761904761904759</v>
      </c>
      <c r="H45" s="30">
        <v>34</v>
      </c>
      <c r="I45" s="28">
        <f t="shared" si="2"/>
        <v>6.4761904761904763</v>
      </c>
      <c r="J45" s="26">
        <v>1525</v>
      </c>
      <c r="K45" s="28">
        <f t="shared" si="3"/>
        <v>290.47619047619048</v>
      </c>
      <c r="L45" s="31">
        <v>243</v>
      </c>
      <c r="M45" s="28">
        <f t="shared" si="5"/>
        <v>46.285714285714285</v>
      </c>
      <c r="N45" s="32">
        <v>24</v>
      </c>
      <c r="O45" s="33">
        <f t="shared" si="6"/>
        <v>4.5714285714285712</v>
      </c>
      <c r="P45" s="32">
        <v>640</v>
      </c>
      <c r="Q45" s="33">
        <f t="shared" si="7"/>
        <v>121.9047619047619</v>
      </c>
      <c r="R45" s="36">
        <v>1</v>
      </c>
      <c r="S45" s="28">
        <f t="shared" si="8"/>
        <v>0.19047619047619047</v>
      </c>
      <c r="T45" s="31">
        <v>0</v>
      </c>
      <c r="U45" s="28">
        <f t="shared" si="9"/>
        <v>0</v>
      </c>
      <c r="V45" s="32">
        <v>0</v>
      </c>
      <c r="W45" s="33">
        <f t="shared" si="10"/>
        <v>0</v>
      </c>
      <c r="X45" s="32">
        <v>0</v>
      </c>
      <c r="Y45" s="33">
        <f t="shared" si="11"/>
        <v>0</v>
      </c>
      <c r="Z45" s="34">
        <f t="shared" si="12"/>
        <v>2900</v>
      </c>
      <c r="AA45" s="34">
        <f t="shared" si="12"/>
        <v>552.38095238095229</v>
      </c>
    </row>
    <row r="46" spans="1:27" ht="15.75" x14ac:dyDescent="0.25">
      <c r="A46" s="25" t="s">
        <v>59</v>
      </c>
      <c r="B46" s="26">
        <v>6</v>
      </c>
      <c r="C46" s="35">
        <f t="shared" si="4"/>
        <v>1.1428571428571428</v>
      </c>
      <c r="D46" s="26">
        <v>4</v>
      </c>
      <c r="E46" s="28">
        <f t="shared" si="0"/>
        <v>0.76190476190476186</v>
      </c>
      <c r="F46" s="29">
        <v>199</v>
      </c>
      <c r="G46" s="28">
        <f t="shared" si="1"/>
        <v>37.904761904761905</v>
      </c>
      <c r="H46" s="30">
        <v>16</v>
      </c>
      <c r="I46" s="28">
        <f t="shared" si="2"/>
        <v>3.0476190476190474</v>
      </c>
      <c r="J46" s="26">
        <v>821</v>
      </c>
      <c r="K46" s="28">
        <f t="shared" si="3"/>
        <v>156.38095238095238</v>
      </c>
      <c r="L46" s="31">
        <v>174</v>
      </c>
      <c r="M46" s="28">
        <f t="shared" si="5"/>
        <v>33.142857142857146</v>
      </c>
      <c r="N46" s="32">
        <v>75</v>
      </c>
      <c r="O46" s="33">
        <f t="shared" si="6"/>
        <v>14.285714285714286</v>
      </c>
      <c r="P46" s="32">
        <v>258</v>
      </c>
      <c r="Q46" s="33">
        <f t="shared" si="7"/>
        <v>49.142857142857146</v>
      </c>
      <c r="R46" s="36">
        <v>1</v>
      </c>
      <c r="S46" s="28">
        <f t="shared" si="8"/>
        <v>0.19047619047619047</v>
      </c>
      <c r="T46" s="31">
        <v>0</v>
      </c>
      <c r="U46" s="28">
        <f t="shared" si="9"/>
        <v>0</v>
      </c>
      <c r="V46" s="32">
        <v>0</v>
      </c>
      <c r="W46" s="33">
        <f t="shared" si="10"/>
        <v>0</v>
      </c>
      <c r="X46" s="32">
        <v>0</v>
      </c>
      <c r="Y46" s="33">
        <f t="shared" si="11"/>
        <v>0</v>
      </c>
      <c r="Z46" s="34">
        <f t="shared" si="12"/>
        <v>1554</v>
      </c>
      <c r="AA46" s="34">
        <f t="shared" si="12"/>
        <v>296</v>
      </c>
    </row>
    <row r="47" spans="1:27" ht="15.75" x14ac:dyDescent="0.25">
      <c r="A47" s="25" t="s">
        <v>60</v>
      </c>
      <c r="B47" s="26">
        <v>6</v>
      </c>
      <c r="C47" s="35">
        <f t="shared" si="4"/>
        <v>1.1428571428571428</v>
      </c>
      <c r="D47" s="26">
        <v>0</v>
      </c>
      <c r="E47" s="28">
        <f t="shared" si="0"/>
        <v>0</v>
      </c>
      <c r="F47" s="29">
        <v>289</v>
      </c>
      <c r="G47" s="28">
        <f t="shared" si="1"/>
        <v>55.047619047619051</v>
      </c>
      <c r="H47" s="30">
        <v>10</v>
      </c>
      <c r="I47" s="28">
        <f t="shared" si="2"/>
        <v>1.9047619047619047</v>
      </c>
      <c r="J47" s="26">
        <v>1122</v>
      </c>
      <c r="K47" s="28">
        <f t="shared" si="3"/>
        <v>213.71428571428572</v>
      </c>
      <c r="L47" s="31">
        <v>307</v>
      </c>
      <c r="M47" s="28">
        <f t="shared" si="5"/>
        <v>58.476190476190474</v>
      </c>
      <c r="N47" s="32">
        <v>30</v>
      </c>
      <c r="O47" s="33">
        <f t="shared" si="6"/>
        <v>5.7142857142857144</v>
      </c>
      <c r="P47" s="32">
        <v>119</v>
      </c>
      <c r="Q47" s="33">
        <f t="shared" si="7"/>
        <v>22.666666666666668</v>
      </c>
      <c r="R47" s="36">
        <v>1</v>
      </c>
      <c r="S47" s="28">
        <f t="shared" si="8"/>
        <v>0.19047619047619047</v>
      </c>
      <c r="T47" s="31">
        <v>0</v>
      </c>
      <c r="U47" s="28">
        <f t="shared" si="9"/>
        <v>0</v>
      </c>
      <c r="V47" s="32">
        <v>0</v>
      </c>
      <c r="W47" s="33">
        <f t="shared" si="10"/>
        <v>0</v>
      </c>
      <c r="X47" s="32">
        <v>0</v>
      </c>
      <c r="Y47" s="33">
        <f t="shared" si="11"/>
        <v>0</v>
      </c>
      <c r="Z47" s="34">
        <f t="shared" si="12"/>
        <v>1884</v>
      </c>
      <c r="AA47" s="34">
        <f t="shared" si="12"/>
        <v>358.85714285714295</v>
      </c>
    </row>
    <row r="48" spans="1:27" ht="15.75" x14ac:dyDescent="0.25">
      <c r="A48" s="25" t="s">
        <v>61</v>
      </c>
      <c r="B48" s="26">
        <v>13</v>
      </c>
      <c r="C48" s="35">
        <f t="shared" si="4"/>
        <v>2.4761904761904763</v>
      </c>
      <c r="D48" s="26">
        <v>7</v>
      </c>
      <c r="E48" s="28">
        <f t="shared" si="0"/>
        <v>1.3333333333333333</v>
      </c>
      <c r="F48" s="29">
        <v>597</v>
      </c>
      <c r="G48" s="28">
        <f t="shared" si="1"/>
        <v>113.71428571428571</v>
      </c>
      <c r="H48" s="30">
        <v>55</v>
      </c>
      <c r="I48" s="28">
        <f t="shared" si="2"/>
        <v>10.476190476190476</v>
      </c>
      <c r="J48" s="26">
        <v>1524</v>
      </c>
      <c r="K48" s="28">
        <f t="shared" si="3"/>
        <v>290.28571428571428</v>
      </c>
      <c r="L48" s="31">
        <v>291</v>
      </c>
      <c r="M48" s="28">
        <f t="shared" si="5"/>
        <v>55.428571428571431</v>
      </c>
      <c r="N48" s="32">
        <v>24</v>
      </c>
      <c r="O48" s="33">
        <f t="shared" si="6"/>
        <v>4.5714285714285712</v>
      </c>
      <c r="P48" s="32">
        <v>331</v>
      </c>
      <c r="Q48" s="33">
        <f t="shared" si="7"/>
        <v>63.047619047619051</v>
      </c>
      <c r="R48" s="36">
        <v>1</v>
      </c>
      <c r="S48" s="28">
        <f t="shared" si="8"/>
        <v>0.19047619047619047</v>
      </c>
      <c r="T48" s="31">
        <v>0</v>
      </c>
      <c r="U48" s="28">
        <f t="shared" si="9"/>
        <v>0</v>
      </c>
      <c r="V48" s="32">
        <v>0</v>
      </c>
      <c r="W48" s="33">
        <f t="shared" si="10"/>
        <v>0</v>
      </c>
      <c r="X48" s="32">
        <v>0</v>
      </c>
      <c r="Y48" s="33">
        <f t="shared" si="11"/>
        <v>0</v>
      </c>
      <c r="Z48" s="34">
        <f t="shared" si="12"/>
        <v>2843</v>
      </c>
      <c r="AA48" s="34">
        <f t="shared" si="12"/>
        <v>541.52380952380952</v>
      </c>
    </row>
    <row r="49" spans="1:27" ht="15.75" x14ac:dyDescent="0.25">
      <c r="A49" s="25" t="s">
        <v>62</v>
      </c>
      <c r="B49" s="26">
        <v>9</v>
      </c>
      <c r="C49" s="35">
        <f t="shared" si="4"/>
        <v>1.7142857142857142</v>
      </c>
      <c r="D49" s="26">
        <v>3</v>
      </c>
      <c r="E49" s="28">
        <f t="shared" si="0"/>
        <v>0.5714285714285714</v>
      </c>
      <c r="F49" s="29">
        <v>375</v>
      </c>
      <c r="G49" s="28">
        <f t="shared" si="1"/>
        <v>71.428571428571431</v>
      </c>
      <c r="H49" s="30">
        <v>40</v>
      </c>
      <c r="I49" s="28">
        <f t="shared" si="2"/>
        <v>7.6190476190476186</v>
      </c>
      <c r="J49" s="26">
        <v>1884</v>
      </c>
      <c r="K49" s="28">
        <f t="shared" si="3"/>
        <v>358.85714285714283</v>
      </c>
      <c r="L49" s="31">
        <v>362</v>
      </c>
      <c r="M49" s="28">
        <f t="shared" si="5"/>
        <v>68.952380952380949</v>
      </c>
      <c r="N49" s="32">
        <v>11</v>
      </c>
      <c r="O49" s="33">
        <f t="shared" si="6"/>
        <v>2.0952380952380953</v>
      </c>
      <c r="P49" s="32">
        <v>149</v>
      </c>
      <c r="Q49" s="33">
        <f t="shared" si="7"/>
        <v>28.38095238095238</v>
      </c>
      <c r="R49" s="36">
        <v>0</v>
      </c>
      <c r="S49" s="28">
        <f t="shared" si="8"/>
        <v>0</v>
      </c>
      <c r="T49" s="31">
        <v>0</v>
      </c>
      <c r="U49" s="28">
        <f t="shared" si="9"/>
        <v>0</v>
      </c>
      <c r="V49" s="32">
        <v>0</v>
      </c>
      <c r="W49" s="33">
        <f t="shared" si="10"/>
        <v>0</v>
      </c>
      <c r="X49" s="32">
        <v>0</v>
      </c>
      <c r="Y49" s="33">
        <f t="shared" si="11"/>
        <v>0</v>
      </c>
      <c r="Z49" s="34">
        <f t="shared" si="12"/>
        <v>2833</v>
      </c>
      <c r="AA49" s="34">
        <f t="shared" si="12"/>
        <v>539.61904761904759</v>
      </c>
    </row>
    <row r="50" spans="1:27" ht="15.75" x14ac:dyDescent="0.25">
      <c r="A50" s="25" t="s">
        <v>63</v>
      </c>
      <c r="B50" s="26">
        <v>8</v>
      </c>
      <c r="C50" s="35">
        <f t="shared" si="4"/>
        <v>1.5238095238095237</v>
      </c>
      <c r="D50" s="26">
        <v>7</v>
      </c>
      <c r="E50" s="28">
        <f t="shared" si="0"/>
        <v>1.3333333333333333</v>
      </c>
      <c r="F50" s="29">
        <v>176</v>
      </c>
      <c r="G50" s="28">
        <f t="shared" si="1"/>
        <v>33.523809523809526</v>
      </c>
      <c r="H50" s="30">
        <v>15</v>
      </c>
      <c r="I50" s="28">
        <f t="shared" si="2"/>
        <v>2.8571428571428572</v>
      </c>
      <c r="J50" s="26">
        <v>907</v>
      </c>
      <c r="K50" s="28">
        <f t="shared" si="3"/>
        <v>172.76190476190476</v>
      </c>
      <c r="L50" s="31">
        <v>166</v>
      </c>
      <c r="M50" s="28">
        <f t="shared" si="5"/>
        <v>31.61904761904762</v>
      </c>
      <c r="N50" s="32">
        <v>6</v>
      </c>
      <c r="O50" s="33">
        <f t="shared" si="6"/>
        <v>1.1428571428571428</v>
      </c>
      <c r="P50" s="32">
        <v>33</v>
      </c>
      <c r="Q50" s="33">
        <f t="shared" si="7"/>
        <v>6.2857142857142856</v>
      </c>
      <c r="R50" s="36">
        <v>0</v>
      </c>
      <c r="S50" s="28">
        <f t="shared" si="8"/>
        <v>0</v>
      </c>
      <c r="T50" s="31">
        <v>4</v>
      </c>
      <c r="U50" s="28">
        <f t="shared" si="9"/>
        <v>0.76190476190476186</v>
      </c>
      <c r="V50" s="32">
        <v>0</v>
      </c>
      <c r="W50" s="33">
        <f t="shared" si="10"/>
        <v>0</v>
      </c>
      <c r="X50" s="32">
        <v>0</v>
      </c>
      <c r="Y50" s="33">
        <f t="shared" si="11"/>
        <v>0</v>
      </c>
      <c r="Z50" s="34">
        <f t="shared" si="12"/>
        <v>1322</v>
      </c>
      <c r="AA50" s="34">
        <f t="shared" si="12"/>
        <v>251.8095238095238</v>
      </c>
    </row>
    <row r="51" spans="1:27" ht="15.75" x14ac:dyDescent="0.25">
      <c r="A51" s="25" t="s">
        <v>64</v>
      </c>
      <c r="B51" s="26">
        <v>9</v>
      </c>
      <c r="C51" s="35">
        <f t="shared" si="4"/>
        <v>1.7142857142857142</v>
      </c>
      <c r="D51" s="26">
        <v>5</v>
      </c>
      <c r="E51" s="28">
        <f t="shared" si="0"/>
        <v>0.95238095238095233</v>
      </c>
      <c r="F51" s="29">
        <v>266</v>
      </c>
      <c r="G51" s="28">
        <f t="shared" si="1"/>
        <v>50.666666666666664</v>
      </c>
      <c r="H51" s="30">
        <v>12</v>
      </c>
      <c r="I51" s="28">
        <f t="shared" si="2"/>
        <v>2.2857142857142856</v>
      </c>
      <c r="J51" s="26">
        <v>637</v>
      </c>
      <c r="K51" s="28">
        <f t="shared" si="3"/>
        <v>121.33333333333333</v>
      </c>
      <c r="L51" s="31">
        <v>100</v>
      </c>
      <c r="M51" s="28">
        <f t="shared" si="5"/>
        <v>19.047619047619047</v>
      </c>
      <c r="N51" s="32">
        <v>13</v>
      </c>
      <c r="O51" s="33">
        <f t="shared" si="6"/>
        <v>2.4761904761904763</v>
      </c>
      <c r="P51" s="32">
        <v>56</v>
      </c>
      <c r="Q51" s="33">
        <f t="shared" si="7"/>
        <v>10.666666666666666</v>
      </c>
      <c r="R51" s="36">
        <v>0</v>
      </c>
      <c r="S51" s="28">
        <f t="shared" si="8"/>
        <v>0</v>
      </c>
      <c r="T51" s="31">
        <v>0</v>
      </c>
      <c r="U51" s="28">
        <f t="shared" si="9"/>
        <v>0</v>
      </c>
      <c r="V51" s="32">
        <v>0</v>
      </c>
      <c r="W51" s="33">
        <f t="shared" si="10"/>
        <v>0</v>
      </c>
      <c r="X51" s="32">
        <v>0</v>
      </c>
      <c r="Y51" s="33">
        <f t="shared" si="11"/>
        <v>0</v>
      </c>
      <c r="Z51" s="34">
        <f t="shared" si="12"/>
        <v>1098</v>
      </c>
      <c r="AA51" s="34">
        <f t="shared" si="12"/>
        <v>209.14285714285711</v>
      </c>
    </row>
    <row r="52" spans="1:27" ht="15.75" x14ac:dyDescent="0.25">
      <c r="A52" s="25" t="s">
        <v>65</v>
      </c>
      <c r="B52" s="26">
        <v>11</v>
      </c>
      <c r="C52" s="35">
        <f t="shared" si="4"/>
        <v>2.0952380952380953</v>
      </c>
      <c r="D52" s="26">
        <v>3</v>
      </c>
      <c r="E52" s="28">
        <f t="shared" si="0"/>
        <v>0.5714285714285714</v>
      </c>
      <c r="F52" s="29">
        <v>286</v>
      </c>
      <c r="G52" s="28">
        <f t="shared" si="1"/>
        <v>54.476190476190474</v>
      </c>
      <c r="H52" s="30">
        <v>12</v>
      </c>
      <c r="I52" s="28">
        <f t="shared" si="2"/>
        <v>2.2857142857142856</v>
      </c>
      <c r="J52" s="26">
        <v>1302</v>
      </c>
      <c r="K52" s="28">
        <f t="shared" si="3"/>
        <v>248</v>
      </c>
      <c r="L52" s="31">
        <v>480</v>
      </c>
      <c r="M52" s="28">
        <f t="shared" si="5"/>
        <v>91.428571428571431</v>
      </c>
      <c r="N52" s="32">
        <v>3</v>
      </c>
      <c r="O52" s="33">
        <f t="shared" si="6"/>
        <v>0.5714285714285714</v>
      </c>
      <c r="P52" s="32">
        <v>6</v>
      </c>
      <c r="Q52" s="33">
        <f t="shared" si="7"/>
        <v>1.1428571428571428</v>
      </c>
      <c r="R52" s="36">
        <v>0</v>
      </c>
      <c r="S52" s="28">
        <f t="shared" si="8"/>
        <v>0</v>
      </c>
      <c r="T52" s="31">
        <v>1</v>
      </c>
      <c r="U52" s="28">
        <f t="shared" si="9"/>
        <v>0.19047619047619047</v>
      </c>
      <c r="V52" s="32">
        <v>0</v>
      </c>
      <c r="W52" s="33">
        <f t="shared" si="10"/>
        <v>0</v>
      </c>
      <c r="X52" s="32">
        <v>0</v>
      </c>
      <c r="Y52" s="33">
        <f t="shared" si="11"/>
        <v>0</v>
      </c>
      <c r="Z52" s="34">
        <f t="shared" si="12"/>
        <v>2104</v>
      </c>
      <c r="AA52" s="34">
        <f t="shared" si="12"/>
        <v>400.76190476190482</v>
      </c>
    </row>
    <row r="53" spans="1:27" ht="15.75" x14ac:dyDescent="0.25">
      <c r="A53" s="25" t="s">
        <v>66</v>
      </c>
      <c r="B53" s="26">
        <v>0</v>
      </c>
      <c r="C53" s="35">
        <f t="shared" si="4"/>
        <v>0</v>
      </c>
      <c r="D53" s="26">
        <v>0</v>
      </c>
      <c r="E53" s="28">
        <f t="shared" si="0"/>
        <v>0</v>
      </c>
      <c r="F53" s="29">
        <v>66</v>
      </c>
      <c r="G53" s="28">
        <f t="shared" si="1"/>
        <v>12.571428571428571</v>
      </c>
      <c r="H53" s="30">
        <v>5</v>
      </c>
      <c r="I53" s="28">
        <f t="shared" si="2"/>
        <v>0.95238095238095233</v>
      </c>
      <c r="J53" s="26">
        <v>236</v>
      </c>
      <c r="K53" s="28">
        <f t="shared" si="3"/>
        <v>44.952380952380949</v>
      </c>
      <c r="L53" s="31">
        <v>32</v>
      </c>
      <c r="M53" s="28">
        <f t="shared" si="5"/>
        <v>6.0952380952380949</v>
      </c>
      <c r="N53" s="32">
        <v>22</v>
      </c>
      <c r="O53" s="33">
        <f t="shared" si="6"/>
        <v>4.1904761904761907</v>
      </c>
      <c r="P53" s="32">
        <v>55</v>
      </c>
      <c r="Q53" s="33">
        <f t="shared" si="7"/>
        <v>10.476190476190476</v>
      </c>
      <c r="R53" s="36">
        <v>0</v>
      </c>
      <c r="S53" s="28">
        <f t="shared" si="8"/>
        <v>0</v>
      </c>
      <c r="T53" s="31">
        <v>0</v>
      </c>
      <c r="U53" s="28">
        <f t="shared" si="9"/>
        <v>0</v>
      </c>
      <c r="V53" s="32">
        <v>0</v>
      </c>
      <c r="W53" s="33">
        <f t="shared" si="10"/>
        <v>0</v>
      </c>
      <c r="X53" s="32">
        <v>0</v>
      </c>
      <c r="Y53" s="33">
        <f t="shared" si="11"/>
        <v>0</v>
      </c>
      <c r="Z53" s="34">
        <f t="shared" si="12"/>
        <v>416</v>
      </c>
      <c r="AA53" s="34">
        <f t="shared" si="12"/>
        <v>79.238095238095241</v>
      </c>
    </row>
    <row r="54" spans="1:27" ht="15.75" x14ac:dyDescent="0.25">
      <c r="A54" s="25" t="s">
        <v>67</v>
      </c>
      <c r="B54" s="26">
        <v>4</v>
      </c>
      <c r="C54" s="35">
        <f t="shared" si="4"/>
        <v>0.76190476190476186</v>
      </c>
      <c r="D54" s="26">
        <v>5</v>
      </c>
      <c r="E54" s="28">
        <f t="shared" si="0"/>
        <v>0.95238095238095233</v>
      </c>
      <c r="F54" s="29">
        <v>443</v>
      </c>
      <c r="G54" s="28">
        <f t="shared" si="1"/>
        <v>84.38095238095238</v>
      </c>
      <c r="H54" s="30">
        <v>30</v>
      </c>
      <c r="I54" s="28">
        <f t="shared" si="2"/>
        <v>5.7142857142857144</v>
      </c>
      <c r="J54" s="26">
        <v>1211</v>
      </c>
      <c r="K54" s="28">
        <f t="shared" si="3"/>
        <v>230.66666666666666</v>
      </c>
      <c r="L54" s="31">
        <v>179</v>
      </c>
      <c r="M54" s="28">
        <f t="shared" si="5"/>
        <v>34.095238095238095</v>
      </c>
      <c r="N54" s="32">
        <v>61</v>
      </c>
      <c r="O54" s="33">
        <f t="shared" si="6"/>
        <v>11.619047619047619</v>
      </c>
      <c r="P54" s="32">
        <v>80</v>
      </c>
      <c r="Q54" s="33">
        <f t="shared" si="7"/>
        <v>15.238095238095237</v>
      </c>
      <c r="R54" s="36">
        <v>0</v>
      </c>
      <c r="S54" s="28">
        <f t="shared" si="8"/>
        <v>0</v>
      </c>
      <c r="T54" s="31">
        <v>0</v>
      </c>
      <c r="U54" s="28">
        <f t="shared" si="9"/>
        <v>0</v>
      </c>
      <c r="V54" s="32">
        <v>0</v>
      </c>
      <c r="W54" s="33">
        <f t="shared" si="10"/>
        <v>0</v>
      </c>
      <c r="X54" s="32">
        <v>0</v>
      </c>
      <c r="Y54" s="33">
        <f t="shared" si="11"/>
        <v>0</v>
      </c>
      <c r="Z54" s="34">
        <f t="shared" si="12"/>
        <v>2013</v>
      </c>
      <c r="AA54" s="34">
        <f t="shared" si="12"/>
        <v>383.42857142857139</v>
      </c>
    </row>
    <row r="55" spans="1:27" ht="15.75" x14ac:dyDescent="0.25">
      <c r="A55" s="25" t="s">
        <v>68</v>
      </c>
      <c r="B55" s="26">
        <v>5</v>
      </c>
      <c r="C55" s="35">
        <f t="shared" si="4"/>
        <v>0.95238095238095233</v>
      </c>
      <c r="D55" s="26">
        <v>0</v>
      </c>
      <c r="E55" s="28">
        <f t="shared" si="0"/>
        <v>0</v>
      </c>
      <c r="F55" s="29">
        <v>452</v>
      </c>
      <c r="G55" s="28">
        <f t="shared" si="1"/>
        <v>86.095238095238102</v>
      </c>
      <c r="H55" s="30">
        <v>37</v>
      </c>
      <c r="I55" s="28">
        <f t="shared" si="2"/>
        <v>7.0476190476190474</v>
      </c>
      <c r="J55" s="26">
        <v>1417</v>
      </c>
      <c r="K55" s="28">
        <f t="shared" si="3"/>
        <v>269.90476190476193</v>
      </c>
      <c r="L55" s="31">
        <v>195</v>
      </c>
      <c r="M55" s="28">
        <f t="shared" si="5"/>
        <v>37.142857142857146</v>
      </c>
      <c r="N55" s="32">
        <v>51</v>
      </c>
      <c r="O55" s="33">
        <f t="shared" si="6"/>
        <v>9.7142857142857135</v>
      </c>
      <c r="P55" s="32">
        <v>115</v>
      </c>
      <c r="Q55" s="33">
        <f t="shared" si="7"/>
        <v>21.904761904761905</v>
      </c>
      <c r="R55" s="36">
        <v>1</v>
      </c>
      <c r="S55" s="28">
        <f t="shared" si="8"/>
        <v>0.19047619047619047</v>
      </c>
      <c r="T55" s="31">
        <v>0</v>
      </c>
      <c r="U55" s="28">
        <f t="shared" si="9"/>
        <v>0</v>
      </c>
      <c r="V55" s="32">
        <v>0</v>
      </c>
      <c r="W55" s="33">
        <f t="shared" si="10"/>
        <v>0</v>
      </c>
      <c r="X55" s="32">
        <v>0</v>
      </c>
      <c r="Y55" s="33">
        <f t="shared" si="11"/>
        <v>0</v>
      </c>
      <c r="Z55" s="34">
        <f t="shared" si="12"/>
        <v>2273</v>
      </c>
      <c r="AA55" s="34">
        <f t="shared" si="12"/>
        <v>432.95238095238102</v>
      </c>
    </row>
    <row r="56" spans="1:27" ht="15.75" x14ac:dyDescent="0.25">
      <c r="A56" s="25" t="s">
        <v>69</v>
      </c>
      <c r="B56" s="26">
        <v>11</v>
      </c>
      <c r="C56" s="35">
        <f t="shared" si="4"/>
        <v>2.0952380952380953</v>
      </c>
      <c r="D56" s="26">
        <v>2</v>
      </c>
      <c r="E56" s="28">
        <f t="shared" si="0"/>
        <v>0.38095238095238093</v>
      </c>
      <c r="F56" s="29">
        <v>428</v>
      </c>
      <c r="G56" s="28">
        <f t="shared" si="1"/>
        <v>81.523809523809518</v>
      </c>
      <c r="H56" s="30">
        <v>18</v>
      </c>
      <c r="I56" s="28">
        <f t="shared" si="2"/>
        <v>3.4285714285714284</v>
      </c>
      <c r="J56" s="26">
        <v>1281</v>
      </c>
      <c r="K56" s="28">
        <f t="shared" si="3"/>
        <v>244</v>
      </c>
      <c r="L56" s="31">
        <v>213</v>
      </c>
      <c r="M56" s="28">
        <f t="shared" si="5"/>
        <v>40.571428571428569</v>
      </c>
      <c r="N56" s="32">
        <v>5</v>
      </c>
      <c r="O56" s="33">
        <f t="shared" si="6"/>
        <v>0.95238095238095233</v>
      </c>
      <c r="P56" s="32">
        <v>46</v>
      </c>
      <c r="Q56" s="33">
        <f t="shared" si="7"/>
        <v>8.7619047619047628</v>
      </c>
      <c r="R56" s="36">
        <v>0</v>
      </c>
      <c r="S56" s="28">
        <f t="shared" si="8"/>
        <v>0</v>
      </c>
      <c r="T56" s="31">
        <v>0</v>
      </c>
      <c r="U56" s="28">
        <f t="shared" si="9"/>
        <v>0</v>
      </c>
      <c r="V56" s="32">
        <v>0</v>
      </c>
      <c r="W56" s="33">
        <f t="shared" si="10"/>
        <v>0</v>
      </c>
      <c r="X56" s="32">
        <v>0</v>
      </c>
      <c r="Y56" s="33">
        <f t="shared" si="11"/>
        <v>0</v>
      </c>
      <c r="Z56" s="34">
        <f t="shared" si="12"/>
        <v>2004</v>
      </c>
      <c r="AA56" s="34">
        <f t="shared" si="12"/>
        <v>381.71428571428572</v>
      </c>
    </row>
    <row r="57" spans="1:27" ht="15.75" x14ac:dyDescent="0.25">
      <c r="A57" s="25" t="s">
        <v>70</v>
      </c>
      <c r="B57" s="26">
        <v>6</v>
      </c>
      <c r="C57" s="35">
        <f t="shared" si="4"/>
        <v>1.1428571428571428</v>
      </c>
      <c r="D57" s="26">
        <v>4</v>
      </c>
      <c r="E57" s="28">
        <f t="shared" si="0"/>
        <v>0.76190476190476186</v>
      </c>
      <c r="F57" s="29">
        <v>425</v>
      </c>
      <c r="G57" s="28">
        <f t="shared" si="1"/>
        <v>80.952380952380949</v>
      </c>
      <c r="H57" s="30">
        <v>32</v>
      </c>
      <c r="I57" s="28">
        <f t="shared" si="2"/>
        <v>6.0952380952380949</v>
      </c>
      <c r="J57" s="26">
        <v>1596</v>
      </c>
      <c r="K57" s="28">
        <f t="shared" si="3"/>
        <v>304</v>
      </c>
      <c r="L57" s="31">
        <v>495</v>
      </c>
      <c r="M57" s="28">
        <f t="shared" si="5"/>
        <v>94.285714285714292</v>
      </c>
      <c r="N57" s="32">
        <v>47</v>
      </c>
      <c r="O57" s="33">
        <f t="shared" si="6"/>
        <v>8.9523809523809526</v>
      </c>
      <c r="P57" s="32">
        <v>245</v>
      </c>
      <c r="Q57" s="33">
        <f t="shared" si="7"/>
        <v>46.666666666666664</v>
      </c>
      <c r="R57" s="36">
        <v>3</v>
      </c>
      <c r="S57" s="28">
        <f t="shared" si="8"/>
        <v>0.5714285714285714</v>
      </c>
      <c r="T57" s="31">
        <v>0</v>
      </c>
      <c r="U57" s="28">
        <f t="shared" si="9"/>
        <v>0</v>
      </c>
      <c r="V57" s="32">
        <v>0</v>
      </c>
      <c r="W57" s="33">
        <f t="shared" si="10"/>
        <v>0</v>
      </c>
      <c r="X57" s="32">
        <v>0</v>
      </c>
      <c r="Y57" s="33">
        <f t="shared" si="11"/>
        <v>0</v>
      </c>
      <c r="Z57" s="34">
        <f t="shared" si="12"/>
        <v>2853</v>
      </c>
      <c r="AA57" s="34">
        <f t="shared" si="12"/>
        <v>543.42857142857144</v>
      </c>
    </row>
    <row r="58" spans="1:27" ht="15.75" x14ac:dyDescent="0.25">
      <c r="A58" s="25" t="s">
        <v>71</v>
      </c>
      <c r="B58" s="26">
        <v>13</v>
      </c>
      <c r="C58" s="35">
        <f t="shared" si="4"/>
        <v>2.4761904761904763</v>
      </c>
      <c r="D58" s="26">
        <v>8</v>
      </c>
      <c r="E58" s="28">
        <f t="shared" si="0"/>
        <v>1.5238095238095237</v>
      </c>
      <c r="F58" s="29">
        <v>603</v>
      </c>
      <c r="G58" s="28">
        <f t="shared" si="1"/>
        <v>114.85714285714286</v>
      </c>
      <c r="H58" s="30">
        <v>108</v>
      </c>
      <c r="I58" s="28">
        <f t="shared" si="2"/>
        <v>20.571428571428573</v>
      </c>
      <c r="J58" s="26">
        <v>1158</v>
      </c>
      <c r="K58" s="28">
        <f t="shared" si="3"/>
        <v>220.57142857142858</v>
      </c>
      <c r="L58" s="31">
        <v>130</v>
      </c>
      <c r="M58" s="28">
        <f t="shared" si="5"/>
        <v>24.761904761904763</v>
      </c>
      <c r="N58" s="32">
        <v>26</v>
      </c>
      <c r="O58" s="33">
        <f t="shared" si="6"/>
        <v>4.9523809523809526</v>
      </c>
      <c r="P58" s="32">
        <v>377</v>
      </c>
      <c r="Q58" s="33">
        <f t="shared" si="7"/>
        <v>71.80952380952381</v>
      </c>
      <c r="R58" s="36">
        <v>1</v>
      </c>
      <c r="S58" s="28">
        <f t="shared" si="8"/>
        <v>0.19047619047619047</v>
      </c>
      <c r="T58" s="31">
        <v>0</v>
      </c>
      <c r="U58" s="28">
        <f t="shared" si="9"/>
        <v>0</v>
      </c>
      <c r="V58" s="32">
        <v>0</v>
      </c>
      <c r="W58" s="33">
        <f t="shared" si="10"/>
        <v>0</v>
      </c>
      <c r="X58" s="32">
        <v>0</v>
      </c>
      <c r="Y58" s="33">
        <f t="shared" si="11"/>
        <v>0</v>
      </c>
      <c r="Z58" s="34">
        <f t="shared" si="12"/>
        <v>2424</v>
      </c>
      <c r="AA58" s="34">
        <f t="shared" si="12"/>
        <v>461.71428571428572</v>
      </c>
    </row>
    <row r="59" spans="1:27" ht="15.75" x14ac:dyDescent="0.25">
      <c r="A59" s="25" t="s">
        <v>72</v>
      </c>
      <c r="B59" s="26">
        <v>2</v>
      </c>
      <c r="C59" s="35">
        <f t="shared" si="4"/>
        <v>0.38095238095238093</v>
      </c>
      <c r="D59" s="26">
        <v>5</v>
      </c>
      <c r="E59" s="28">
        <f t="shared" si="0"/>
        <v>0.95238095238095233</v>
      </c>
      <c r="F59" s="29">
        <v>62</v>
      </c>
      <c r="G59" s="28">
        <f t="shared" si="1"/>
        <v>11.80952380952381</v>
      </c>
      <c r="H59" s="30">
        <v>19</v>
      </c>
      <c r="I59" s="28">
        <f t="shared" si="2"/>
        <v>3.6190476190476191</v>
      </c>
      <c r="J59" s="26">
        <v>365</v>
      </c>
      <c r="K59" s="28">
        <f t="shared" si="3"/>
        <v>69.523809523809518</v>
      </c>
      <c r="L59" s="31">
        <v>63</v>
      </c>
      <c r="M59" s="28">
        <f t="shared" si="5"/>
        <v>12</v>
      </c>
      <c r="N59" s="32">
        <v>10</v>
      </c>
      <c r="O59" s="33">
        <f t="shared" si="6"/>
        <v>1.9047619047619047</v>
      </c>
      <c r="P59" s="32">
        <v>113</v>
      </c>
      <c r="Q59" s="33">
        <f t="shared" si="7"/>
        <v>21.523809523809526</v>
      </c>
      <c r="R59" s="36">
        <v>0</v>
      </c>
      <c r="S59" s="28">
        <f t="shared" si="8"/>
        <v>0</v>
      </c>
      <c r="T59" s="31">
        <v>0</v>
      </c>
      <c r="U59" s="28">
        <f t="shared" si="9"/>
        <v>0</v>
      </c>
      <c r="V59" s="32">
        <v>0</v>
      </c>
      <c r="W59" s="33">
        <f t="shared" si="10"/>
        <v>0</v>
      </c>
      <c r="X59" s="32">
        <v>0</v>
      </c>
      <c r="Y59" s="33">
        <f t="shared" si="11"/>
        <v>0</v>
      </c>
      <c r="Z59" s="34">
        <f t="shared" si="12"/>
        <v>639</v>
      </c>
      <c r="AA59" s="34">
        <f t="shared" si="12"/>
        <v>121.71428571428569</v>
      </c>
    </row>
    <row r="60" spans="1:27" ht="15.75" x14ac:dyDescent="0.25">
      <c r="A60" s="37" t="s">
        <v>73</v>
      </c>
      <c r="B60" s="38">
        <f>SUM(B4:B59)</f>
        <v>565</v>
      </c>
      <c r="C60" s="39">
        <f>B60/56/5.25</f>
        <v>1.921768707482993</v>
      </c>
      <c r="D60" s="38">
        <f>SUM(D4:D59)</f>
        <v>178</v>
      </c>
      <c r="E60" s="39">
        <f>D60/56/5.25</f>
        <v>0.60544217687074831</v>
      </c>
      <c r="F60" s="40">
        <f>SUM(F4:F59)</f>
        <v>36683</v>
      </c>
      <c r="G60" s="39">
        <f>F60/56/5.25</f>
        <v>124.77210884353742</v>
      </c>
      <c r="H60" s="41">
        <f>SUM(H4:H59)</f>
        <v>3625</v>
      </c>
      <c r="I60" s="42">
        <f>H60/56/5.25</f>
        <v>12.329931972789117</v>
      </c>
      <c r="J60" s="38">
        <f>SUM(J4:J59)</f>
        <v>74543</v>
      </c>
      <c r="K60" s="39">
        <f>J60/56/5.25</f>
        <v>253.54761904761904</v>
      </c>
      <c r="L60" s="38">
        <f>SUM(L4:L59)</f>
        <v>17182</v>
      </c>
      <c r="M60" s="39">
        <f>L60/56/5.25</f>
        <v>58.442176870748298</v>
      </c>
      <c r="N60" s="40">
        <f>SUM(N4:N59)</f>
        <v>1468</v>
      </c>
      <c r="O60" s="39">
        <f>N60/56/5.25</f>
        <v>4.9931972789115644</v>
      </c>
      <c r="P60" s="40">
        <f>SUM(P4:P59)</f>
        <v>15617</v>
      </c>
      <c r="Q60" s="39">
        <f>P60/56/5.25</f>
        <v>53.11904761904762</v>
      </c>
      <c r="R60" s="40">
        <f>SUM(R4:R59)</f>
        <v>50</v>
      </c>
      <c r="S60" s="39">
        <f>R60/56/5.25</f>
        <v>0.17006802721088438</v>
      </c>
      <c r="T60" s="38">
        <f>SUM(T4:T59)</f>
        <v>44</v>
      </c>
      <c r="U60" s="39">
        <f>T60/56/5.25</f>
        <v>0.14965986394557823</v>
      </c>
      <c r="V60" s="40">
        <f>SUM(V4:V59)</f>
        <v>0</v>
      </c>
      <c r="W60" s="39">
        <f>V60/56/5.25</f>
        <v>0</v>
      </c>
      <c r="X60" s="40">
        <f>SUM(X4:X59)</f>
        <v>5</v>
      </c>
      <c r="Y60" s="39">
        <f>X60/56/5.25</f>
        <v>1.7006802721088437E-2</v>
      </c>
      <c r="Z60" s="43">
        <f>SUM(Z4:Z59)</f>
        <v>149960</v>
      </c>
      <c r="AA60" s="44">
        <f>Z60/56/5.25</f>
        <v>510.06802721088434</v>
      </c>
    </row>
  </sheetData>
  <mergeCells count="15">
    <mergeCell ref="P2:Q2"/>
    <mergeCell ref="R2:S2"/>
    <mergeCell ref="T2:U2"/>
    <mergeCell ref="V2:W2"/>
    <mergeCell ref="X2:Y2"/>
    <mergeCell ref="Z2:AA2"/>
    <mergeCell ref="A1:O1"/>
    <mergeCell ref="A2:A3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2026-08-24T10:50:07Z</dcterms:modified>
</cp:coreProperties>
</file>