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O-K285\Desktop\моя папка\СТАТ ОТЧЕТЫ\2025\отчет 9 мес. 2025\"/>
    </mc:Choice>
  </mc:AlternateContent>
  <bookViews>
    <workbookView xWindow="480" yWindow="165" windowWidth="22995" windowHeight="9915"/>
  </bookViews>
  <sheets>
    <sheet name="Лист1" sheetId="1" r:id="rId1"/>
    <sheet name="Лист2" sheetId="2" r:id="rId2"/>
  </sheets>
  <calcPr calcId="152511" refMode="R1C1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6" i="2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K47" i="1" l="1"/>
  <c r="L47" i="1" s="1"/>
  <c r="P47" i="1"/>
  <c r="B47" i="1"/>
  <c r="O47" i="1"/>
  <c r="G47" i="1"/>
  <c r="H47" i="1" s="1"/>
  <c r="T7" i="1" l="1"/>
  <c r="R7" i="1"/>
  <c r="N7" i="1"/>
  <c r="L7" i="1"/>
  <c r="J7" i="1"/>
  <c r="H7" i="1"/>
  <c r="F7" i="1"/>
  <c r="D7" i="1"/>
  <c r="S47" i="1" l="1"/>
  <c r="T47" i="1" s="1"/>
  <c r="Q47" i="1"/>
  <c r="R47" i="1" s="1"/>
  <c r="M47" i="1"/>
  <c r="N47" i="1" s="1"/>
  <c r="I47" i="1"/>
  <c r="J47" i="1" s="1"/>
  <c r="E47" i="1"/>
  <c r="F47" i="1" s="1"/>
  <c r="C47" i="1"/>
  <c r="D47" i="1" s="1"/>
</calcChain>
</file>

<file path=xl/sharedStrings.xml><?xml version="1.0" encoding="utf-8"?>
<sst xmlns="http://schemas.openxmlformats.org/spreadsheetml/2006/main" count="69" uniqueCount="62">
  <si>
    <t>(на 1 судью в месяц)</t>
  </si>
  <si>
    <t>Наименование суда</t>
  </si>
  <si>
    <t xml:space="preserve">   Уголовные дела</t>
  </si>
  <si>
    <t>Административные дела</t>
  </si>
  <si>
    <t>Гражданские дела</t>
  </si>
  <si>
    <t>Дела об административных правонарушениях, материалы</t>
  </si>
  <si>
    <t xml:space="preserve">Поступило дел </t>
  </si>
  <si>
    <t>Нагрузка</t>
  </si>
  <si>
    <t>Апелляция</t>
  </si>
  <si>
    <t>Нагрузка по апел. делам</t>
  </si>
  <si>
    <t>Поступило гражданских дел</t>
  </si>
  <si>
    <t>Поступило ф.№ 1-АП</t>
  </si>
  <si>
    <t>Материалы</t>
  </si>
  <si>
    <t>Жалобы КоАПРФ ф. 1-АП р.4 стл. 2</t>
  </si>
  <si>
    <t>Поступило админстативных дел</t>
  </si>
  <si>
    <t>Рассмотрение представлений, ходатайств, жалоб (по числу лиц) Ф. № 1 р.4</t>
  </si>
  <si>
    <t>Материалы, связанные с исполнением решений, вынесенных в порядке гражданского и административного судопроизводства Ф. № 2 р.1</t>
  </si>
  <si>
    <t>Ворошиловский районный суд г. Ростова-на-Дону</t>
  </si>
  <si>
    <t>Железнодорожный районный суд г. Ростова-на-Дону</t>
  </si>
  <si>
    <t>Кировский районный суд г. Ростова-на-Дону</t>
  </si>
  <si>
    <t>Ленинский районный суд г. Ростова-на-Дону</t>
  </si>
  <si>
    <t>Октябрьский районный суд г. Ростова-на-Дону</t>
  </si>
  <si>
    <t>Первомайский районный суд РО</t>
  </si>
  <si>
    <t>Пролетарский районный суд г. Ростова-на-Дону</t>
  </si>
  <si>
    <t>Советский районный суд г. Ростова-на-Дону</t>
  </si>
  <si>
    <t>Азовский городской суд РО</t>
  </si>
  <si>
    <t>Аксайский районный суд РО</t>
  </si>
  <si>
    <t>Багаевский районный суд РО</t>
  </si>
  <si>
    <t>Батайский городской суд РО</t>
  </si>
  <si>
    <t>Белокалитвинский городской суд РО</t>
  </si>
  <si>
    <t>Волгодонской районный суд РО</t>
  </si>
  <si>
    <t>Гуковский городской суд РО</t>
  </si>
  <si>
    <t>Донецкий городской суд РО</t>
  </si>
  <si>
    <t>Егорлыкский районный суд РО</t>
  </si>
  <si>
    <t>Зерноградский районный суд РО</t>
  </si>
  <si>
    <t>Зимовниковский районный суд РО</t>
  </si>
  <si>
    <t>Каменский районный суд РО</t>
  </si>
  <si>
    <t>Красносулинский районный суд РО</t>
  </si>
  <si>
    <t>Матвеево-Курганский район.</t>
  </si>
  <si>
    <t>Миллеровский районный суд РО</t>
  </si>
  <si>
    <t>Морозовский районный суд РО</t>
  </si>
  <si>
    <t>Мясниковский районный суд РО</t>
  </si>
  <si>
    <t>Неклиновский районный суд РО</t>
  </si>
  <si>
    <t>Новочеркасский городской суд РО</t>
  </si>
  <si>
    <t>Новошахтинский городской суд РО</t>
  </si>
  <si>
    <t>Обливский районый</t>
  </si>
  <si>
    <t>Октябрьский районный суд РО</t>
  </si>
  <si>
    <t>Пролетарский районный суд РО</t>
  </si>
  <si>
    <t>Ремонтненский районный суд РО</t>
  </si>
  <si>
    <t>Семикаракорский районный суд РО</t>
  </si>
  <si>
    <t>Таганрогский городской суд РО</t>
  </si>
  <si>
    <t>Усть-Донецкий районный суд РО</t>
  </si>
  <si>
    <t>Цимлянский районный суд РО</t>
  </si>
  <si>
    <t>Чертковский районный суд РО</t>
  </si>
  <si>
    <t>Шахтинский городской суд РО</t>
  </si>
  <si>
    <t>Шолоховский районный суд РО</t>
  </si>
  <si>
    <t>итого:</t>
  </si>
  <si>
    <t>ОПО</t>
  </si>
  <si>
    <t>штат</t>
  </si>
  <si>
    <t>Материалы в порядке исполнения решений (постановлений) по делам об административн правонарушениях ф-1АП р.2 стр. 26</t>
  </si>
  <si>
    <t>Сальский районный суд</t>
  </si>
  <si>
    <t>Нагрузка по уголовным, гражданским, административным делам, делам об административных правонарушениях за 9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</si>
</sst>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1"/>
      <name val="Calibri"/>
      <family val="2"/>
    </font>
    <font>
      <sz val="12"/>
      <color rgb="FF000000"/>
      <name val="Calibri"/>
      <family val="2"/>
      <charset val="204"/>
    </font>
    <font>
      <sz val="10"/>
      <color indexed="64"/>
      <name val="Arial"/>
      <charset val="1"/>
    </font>
    <font>
      <sz val="10"/>
      <color indexed="64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7" fillId="0" borderId="0" applyNumberFormat="0"/>
    <xf numFmtId="0" fontId="7" fillId="0" borderId="0" applyNumberFormat="0"/>
    <xf numFmtId="0" fontId="12" fillId="0" borderId="0" applyNumberFormat="0"/>
    <xf numFmtId="0" fontId="1" fillId="0" borderId="0"/>
    <xf numFmtId="0" fontId="7" fillId="0" borderId="0" applyNumberFormat="0"/>
    <xf numFmtId="0" fontId="7" fillId="0" borderId="0"/>
    <xf numFmtId="0" fontId="15" fillId="0" borderId="0" applyNumberFormat="0"/>
  </cellStyleXfs>
  <cellXfs count="62">
    <xf numFmtId="0" fontId="0" fillId="0" borderId="0" xfId="0"/>
    <xf numFmtId="0" fontId="2" fillId="0" borderId="0" xfId="1"/>
    <xf numFmtId="0" fontId="5" fillId="0" borderId="0" xfId="1" applyFont="1"/>
    <xf numFmtId="0" fontId="6" fillId="0" borderId="0" xfId="1" applyFont="1"/>
    <xf numFmtId="0" fontId="2" fillId="0" borderId="1" xfId="1" applyFont="1" applyBorder="1"/>
    <xf numFmtId="0" fontId="9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0" fillId="0" borderId="0" xfId="1" applyFont="1"/>
    <xf numFmtId="0" fontId="11" fillId="0" borderId="1" xfId="1" applyFont="1" applyBorder="1" applyAlignment="1">
      <alignment horizontal="center" vertical="top" wrapText="1"/>
    </xf>
    <xf numFmtId="0" fontId="10" fillId="0" borderId="1" xfId="1" applyFont="1" applyBorder="1"/>
    <xf numFmtId="0" fontId="2" fillId="0" borderId="1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10" fillId="0" borderId="1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4" fillId="3" borderId="6" xfId="8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4" fillId="5" borderId="13" xfId="3" applyNumberFormat="1" applyFont="1" applyFill="1" applyBorder="1" applyAlignment="1">
      <alignment vertical="center" wrapText="1"/>
    </xf>
    <xf numFmtId="1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0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0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0" fontId="8" fillId="4" borderId="3" xfId="3" applyNumberFormat="1" applyFont="1" applyFill="1" applyBorder="1" applyAlignment="1">
      <alignment horizontal="left" vertical="top"/>
    </xf>
    <xf numFmtId="1" fontId="8" fillId="4" borderId="3" xfId="3" applyNumberFormat="1" applyFont="1" applyFill="1" applyBorder="1" applyAlignment="1">
      <alignment horizontal="left" vertical="top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1" fontId="16" fillId="4" borderId="3" xfId="9" applyNumberFormat="1" applyFont="1" applyFill="1" applyBorder="1" applyAlignment="1">
      <alignment horizontal="left" vertical="top"/>
    </xf>
    <xf numFmtId="0" fontId="16" fillId="4" borderId="3" xfId="9" applyNumberFormat="1" applyFont="1" applyFill="1" applyBorder="1" applyAlignment="1">
      <alignment horizontal="left" vertical="top"/>
    </xf>
    <xf numFmtId="1" fontId="8" fillId="4" borderId="14" xfId="3" applyNumberFormat="1" applyFont="1" applyFill="1" applyBorder="1" applyAlignment="1">
      <alignment horizontal="left" vertical="top"/>
    </xf>
    <xf numFmtId="1" fontId="0" fillId="0" borderId="1" xfId="0" applyNumberFormat="1" applyBorder="1"/>
    <xf numFmtId="1" fontId="0" fillId="0" borderId="1" xfId="0" applyNumberFormat="1" applyBorder="1" applyAlignment="1">
      <alignment horizontal="left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1"/>
    <cellStyle name="Обычный 8" xfId="9"/>
    <cellStyle name="Обычный_Нагр2013-1" xfId="8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workbookViewId="0">
      <selection activeCell="S18" sqref="S18"/>
    </sheetView>
  </sheetViews>
  <sheetFormatPr defaultRowHeight="15" x14ac:dyDescent="0.25"/>
  <cols>
    <col min="1" max="1" width="31" customWidth="1"/>
  </cols>
  <sheetData>
    <row r="1" spans="1:20" x14ac:dyDescent="0.25">
      <c r="A1" s="7" t="s">
        <v>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1"/>
    </row>
    <row r="2" spans="1:20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41" t="s">
        <v>1</v>
      </c>
      <c r="B4" s="9"/>
      <c r="C4" s="44" t="s">
        <v>2</v>
      </c>
      <c r="D4" s="45"/>
      <c r="E4" s="45"/>
      <c r="F4" s="46"/>
      <c r="G4" s="14"/>
      <c r="H4" s="11" t="s">
        <v>3</v>
      </c>
      <c r="I4" s="47" t="s">
        <v>4</v>
      </c>
      <c r="J4" s="48"/>
      <c r="K4" s="48"/>
      <c r="L4" s="49"/>
      <c r="M4" s="44" t="s">
        <v>5</v>
      </c>
      <c r="N4" s="45"/>
      <c r="O4" s="45"/>
      <c r="P4" s="45"/>
      <c r="Q4" s="45"/>
      <c r="R4" s="45"/>
      <c r="S4" s="45"/>
      <c r="T4" s="46"/>
    </row>
    <row r="5" spans="1:20" x14ac:dyDescent="0.25">
      <c r="A5" s="42"/>
      <c r="B5" s="39" t="s">
        <v>58</v>
      </c>
      <c r="C5" s="50" t="s">
        <v>6</v>
      </c>
      <c r="D5" s="39" t="s">
        <v>7</v>
      </c>
      <c r="E5" s="39" t="s">
        <v>8</v>
      </c>
      <c r="F5" s="50" t="s">
        <v>9</v>
      </c>
      <c r="G5" s="12"/>
      <c r="H5" s="39" t="s">
        <v>7</v>
      </c>
      <c r="I5" s="50" t="s">
        <v>10</v>
      </c>
      <c r="J5" s="39" t="s">
        <v>7</v>
      </c>
      <c r="K5" s="39" t="s">
        <v>8</v>
      </c>
      <c r="L5" s="50" t="s">
        <v>9</v>
      </c>
      <c r="M5" s="50" t="s">
        <v>11</v>
      </c>
      <c r="N5" s="12"/>
      <c r="O5" s="53" t="s">
        <v>59</v>
      </c>
      <c r="P5" s="55" t="s">
        <v>12</v>
      </c>
      <c r="Q5" s="56"/>
      <c r="R5" s="39" t="s">
        <v>7</v>
      </c>
      <c r="S5" s="50" t="s">
        <v>13</v>
      </c>
      <c r="T5" s="39" t="s">
        <v>7</v>
      </c>
    </row>
    <row r="6" spans="1:20" ht="112.5" customHeight="1" x14ac:dyDescent="0.25">
      <c r="A6" s="43"/>
      <c r="B6" s="40"/>
      <c r="C6" s="51"/>
      <c r="D6" s="40"/>
      <c r="E6" s="40"/>
      <c r="F6" s="51"/>
      <c r="G6" s="13" t="s">
        <v>14</v>
      </c>
      <c r="H6" s="40"/>
      <c r="I6" s="51"/>
      <c r="J6" s="40"/>
      <c r="K6" s="40"/>
      <c r="L6" s="51"/>
      <c r="M6" s="52"/>
      <c r="N6" s="15" t="s">
        <v>7</v>
      </c>
      <c r="O6" s="54"/>
      <c r="P6" s="8" t="s">
        <v>15</v>
      </c>
      <c r="Q6" s="16" t="s">
        <v>16</v>
      </c>
      <c r="R6" s="40"/>
      <c r="S6" s="51"/>
      <c r="T6" s="40"/>
    </row>
    <row r="7" spans="1:20" ht="16.5" thickBot="1" x14ac:dyDescent="0.3">
      <c r="A7" s="10" t="s">
        <v>17</v>
      </c>
      <c r="B7" s="24">
        <v>16</v>
      </c>
      <c r="C7" s="27">
        <v>285</v>
      </c>
      <c r="D7" s="18">
        <f>ROUND(C7/(B7*7.875),1)</f>
        <v>2.2999999999999998</v>
      </c>
      <c r="E7" s="34">
        <v>17</v>
      </c>
      <c r="F7" s="20">
        <f>ROUND(E7/(B7*7.875),1)</f>
        <v>0.1</v>
      </c>
      <c r="G7" s="29">
        <v>484</v>
      </c>
      <c r="H7" s="18">
        <f>ROUND(G7/(B7*7.875),1)</f>
        <v>3.8</v>
      </c>
      <c r="I7" s="28">
        <v>2422</v>
      </c>
      <c r="J7" s="18">
        <f>ROUND(I7/(B7*7.875),1)</f>
        <v>19.2</v>
      </c>
      <c r="K7" s="36">
        <v>75</v>
      </c>
      <c r="L7" s="20">
        <f>ROUND(K7/(B7*7.875),1)</f>
        <v>0.6</v>
      </c>
      <c r="M7" s="30">
        <v>137</v>
      </c>
      <c r="N7" s="18">
        <f>ROUND(M7/(B7*7.875),1)</f>
        <v>1.1000000000000001</v>
      </c>
      <c r="O7" s="31">
        <v>4</v>
      </c>
      <c r="P7" s="33">
        <v>1540</v>
      </c>
      <c r="Q7" s="61">
        <v>2390</v>
      </c>
      <c r="R7" s="22">
        <f>ROUND((O7+P7+Q7)/(B7*7.875),1)</f>
        <v>31.2</v>
      </c>
      <c r="S7" s="38">
        <v>172</v>
      </c>
      <c r="T7" s="21">
        <f>ROUND(S7/(B7*7.875),1)</f>
        <v>1.4</v>
      </c>
    </row>
    <row r="8" spans="1:20" ht="16.5" thickBot="1" x14ac:dyDescent="0.3">
      <c r="A8" s="4" t="s">
        <v>18</v>
      </c>
      <c r="B8" s="25">
        <v>15</v>
      </c>
      <c r="C8" s="27">
        <v>257</v>
      </c>
      <c r="D8" s="18">
        <f t="shared" ref="D8:D47" si="0">ROUND(C8/(B8*7.875),1)</f>
        <v>2.2000000000000002</v>
      </c>
      <c r="E8" s="34">
        <v>15</v>
      </c>
      <c r="F8" s="20">
        <f t="shared" ref="F8:F47" si="1">ROUND(E8/(B8*7.875),1)</f>
        <v>0.1</v>
      </c>
      <c r="G8" s="29">
        <v>432</v>
      </c>
      <c r="H8" s="18">
        <f t="shared" ref="H8:H47" si="2">ROUND(G8/(B8*7.875),1)</f>
        <v>3.7</v>
      </c>
      <c r="I8" s="28">
        <v>1541</v>
      </c>
      <c r="J8" s="18">
        <f t="shared" ref="J8:J47" si="3">ROUND(I8/(B8*7.875),1)</f>
        <v>13</v>
      </c>
      <c r="K8" s="36">
        <v>74</v>
      </c>
      <c r="L8" s="20">
        <f t="shared" ref="L8:L47" si="4">ROUND(K8/(B8*7.875),1)</f>
        <v>0.6</v>
      </c>
      <c r="M8" s="30">
        <v>400</v>
      </c>
      <c r="N8" s="18">
        <f t="shared" ref="N8:N47" si="5">ROUND(M8/(B8*7.875),1)</f>
        <v>3.4</v>
      </c>
      <c r="O8" s="31">
        <v>16</v>
      </c>
      <c r="P8" s="33">
        <v>1558</v>
      </c>
      <c r="Q8" s="61">
        <v>1452</v>
      </c>
      <c r="R8" s="22">
        <f t="shared" ref="R8:R47" si="6">ROUND((O8+P8+Q8)/(B8*7.875),1)</f>
        <v>25.6</v>
      </c>
      <c r="S8" s="38">
        <v>194</v>
      </c>
      <c r="T8" s="21">
        <f t="shared" ref="T8:T47" si="7">ROUND(S8/(B8*7.875),1)</f>
        <v>1.6</v>
      </c>
    </row>
    <row r="9" spans="1:20" ht="16.5" thickBot="1" x14ac:dyDescent="0.3">
      <c r="A9" s="6" t="s">
        <v>19</v>
      </c>
      <c r="B9" s="25">
        <v>18</v>
      </c>
      <c r="C9" s="27">
        <v>159</v>
      </c>
      <c r="D9" s="18">
        <f t="shared" si="0"/>
        <v>1.1000000000000001</v>
      </c>
      <c r="E9" s="34">
        <v>11</v>
      </c>
      <c r="F9" s="20">
        <f t="shared" si="1"/>
        <v>0.1</v>
      </c>
      <c r="G9" s="29">
        <v>582</v>
      </c>
      <c r="H9" s="18">
        <f t="shared" si="2"/>
        <v>4.0999999999999996</v>
      </c>
      <c r="I9" s="28">
        <v>2254</v>
      </c>
      <c r="J9" s="18">
        <f t="shared" si="3"/>
        <v>15.9</v>
      </c>
      <c r="K9" s="36">
        <v>62</v>
      </c>
      <c r="L9" s="20">
        <f t="shared" si="4"/>
        <v>0.4</v>
      </c>
      <c r="M9" s="30">
        <v>349</v>
      </c>
      <c r="N9" s="18">
        <f t="shared" si="5"/>
        <v>2.5</v>
      </c>
      <c r="O9" s="31">
        <v>54</v>
      </c>
      <c r="P9" s="33">
        <v>767</v>
      </c>
      <c r="Q9" s="61">
        <v>2411</v>
      </c>
      <c r="R9" s="22">
        <f t="shared" si="6"/>
        <v>22.8</v>
      </c>
      <c r="S9" s="38">
        <v>965</v>
      </c>
      <c r="T9" s="21">
        <f t="shared" si="7"/>
        <v>6.8</v>
      </c>
    </row>
    <row r="10" spans="1:20" ht="16.5" thickBot="1" x14ac:dyDescent="0.3">
      <c r="A10" s="4" t="s">
        <v>20</v>
      </c>
      <c r="B10" s="25">
        <v>19</v>
      </c>
      <c r="C10" s="27">
        <v>196</v>
      </c>
      <c r="D10" s="18">
        <f t="shared" si="0"/>
        <v>1.3</v>
      </c>
      <c r="E10" s="34">
        <v>22</v>
      </c>
      <c r="F10" s="20">
        <f t="shared" si="1"/>
        <v>0.1</v>
      </c>
      <c r="G10" s="29">
        <v>467</v>
      </c>
      <c r="H10" s="18">
        <f t="shared" si="2"/>
        <v>3.1</v>
      </c>
      <c r="I10" s="28">
        <v>2780</v>
      </c>
      <c r="J10" s="18">
        <f t="shared" si="3"/>
        <v>18.600000000000001</v>
      </c>
      <c r="K10" s="36">
        <v>67</v>
      </c>
      <c r="L10" s="20">
        <f t="shared" si="4"/>
        <v>0.4</v>
      </c>
      <c r="M10" s="30">
        <v>152</v>
      </c>
      <c r="N10" s="18">
        <f t="shared" si="5"/>
        <v>1</v>
      </c>
      <c r="O10" s="31">
        <v>13</v>
      </c>
      <c r="P10" s="33">
        <v>3290</v>
      </c>
      <c r="Q10" s="61">
        <v>1947</v>
      </c>
      <c r="R10" s="22">
        <f t="shared" si="6"/>
        <v>35.1</v>
      </c>
      <c r="S10" s="38">
        <v>412</v>
      </c>
      <c r="T10" s="21">
        <f t="shared" si="7"/>
        <v>2.8</v>
      </c>
    </row>
    <row r="11" spans="1:20" ht="16.5" thickBot="1" x14ac:dyDescent="0.3">
      <c r="A11" s="4" t="s">
        <v>21</v>
      </c>
      <c r="B11" s="25">
        <v>18</v>
      </c>
      <c r="C11" s="27">
        <v>318</v>
      </c>
      <c r="D11" s="18">
        <f t="shared" si="0"/>
        <v>2.2000000000000002</v>
      </c>
      <c r="E11" s="34">
        <v>7</v>
      </c>
      <c r="F11" s="20">
        <f t="shared" si="1"/>
        <v>0</v>
      </c>
      <c r="G11" s="29">
        <v>444</v>
      </c>
      <c r="H11" s="18">
        <f t="shared" si="2"/>
        <v>3.1</v>
      </c>
      <c r="I11" s="28">
        <v>2240</v>
      </c>
      <c r="J11" s="18">
        <f t="shared" si="3"/>
        <v>15.8</v>
      </c>
      <c r="K11" s="36">
        <v>106</v>
      </c>
      <c r="L11" s="20">
        <f t="shared" si="4"/>
        <v>0.7</v>
      </c>
      <c r="M11" s="30">
        <v>390</v>
      </c>
      <c r="N11" s="18">
        <f t="shared" si="5"/>
        <v>2.8</v>
      </c>
      <c r="O11" s="31">
        <v>7</v>
      </c>
      <c r="P11" s="33">
        <v>1066</v>
      </c>
      <c r="Q11" s="61">
        <v>2569</v>
      </c>
      <c r="R11" s="22">
        <f t="shared" si="6"/>
        <v>25.7</v>
      </c>
      <c r="S11" s="38">
        <v>752</v>
      </c>
      <c r="T11" s="21">
        <f t="shared" si="7"/>
        <v>5.3</v>
      </c>
    </row>
    <row r="12" spans="1:20" ht="16.5" thickBot="1" x14ac:dyDescent="0.3">
      <c r="A12" s="4" t="s">
        <v>22</v>
      </c>
      <c r="B12" s="25">
        <v>15</v>
      </c>
      <c r="C12" s="27">
        <v>279</v>
      </c>
      <c r="D12" s="18">
        <f t="shared" si="0"/>
        <v>2.4</v>
      </c>
      <c r="E12" s="34">
        <v>20</v>
      </c>
      <c r="F12" s="20">
        <f t="shared" si="1"/>
        <v>0.2</v>
      </c>
      <c r="G12" s="29">
        <v>563</v>
      </c>
      <c r="H12" s="18">
        <f t="shared" si="2"/>
        <v>4.8</v>
      </c>
      <c r="I12" s="28">
        <v>2563</v>
      </c>
      <c r="J12" s="18">
        <f t="shared" si="3"/>
        <v>21.7</v>
      </c>
      <c r="K12" s="36">
        <v>63</v>
      </c>
      <c r="L12" s="20">
        <f t="shared" si="4"/>
        <v>0.5</v>
      </c>
      <c r="M12" s="30">
        <v>421</v>
      </c>
      <c r="N12" s="18">
        <f t="shared" si="5"/>
        <v>3.6</v>
      </c>
      <c r="O12" s="31">
        <v>20</v>
      </c>
      <c r="P12" s="33">
        <v>723</v>
      </c>
      <c r="Q12" s="61">
        <v>1478</v>
      </c>
      <c r="R12" s="22">
        <f t="shared" si="6"/>
        <v>18.8</v>
      </c>
      <c r="S12" s="38">
        <v>305</v>
      </c>
      <c r="T12" s="21">
        <f t="shared" si="7"/>
        <v>2.6</v>
      </c>
    </row>
    <row r="13" spans="1:20" ht="16.5" thickBot="1" x14ac:dyDescent="0.3">
      <c r="A13" s="4" t="s">
        <v>23</v>
      </c>
      <c r="B13" s="25">
        <v>16</v>
      </c>
      <c r="C13" s="27">
        <v>188</v>
      </c>
      <c r="D13" s="18">
        <f t="shared" si="0"/>
        <v>1.5</v>
      </c>
      <c r="E13" s="34">
        <v>33</v>
      </c>
      <c r="F13" s="20">
        <f t="shared" si="1"/>
        <v>0.3</v>
      </c>
      <c r="G13" s="29">
        <v>614</v>
      </c>
      <c r="H13" s="18">
        <f t="shared" si="2"/>
        <v>4.9000000000000004</v>
      </c>
      <c r="I13" s="28">
        <v>2320</v>
      </c>
      <c r="J13" s="18">
        <f t="shared" si="3"/>
        <v>18.399999999999999</v>
      </c>
      <c r="K13" s="36">
        <v>73</v>
      </c>
      <c r="L13" s="20">
        <f t="shared" si="4"/>
        <v>0.6</v>
      </c>
      <c r="M13" s="30">
        <v>343</v>
      </c>
      <c r="N13" s="18">
        <f t="shared" si="5"/>
        <v>2.7</v>
      </c>
      <c r="O13" s="31">
        <v>8</v>
      </c>
      <c r="P13" s="33">
        <v>2115</v>
      </c>
      <c r="Q13" s="61">
        <v>2121</v>
      </c>
      <c r="R13" s="22">
        <f t="shared" si="6"/>
        <v>33.700000000000003</v>
      </c>
      <c r="S13" s="38">
        <v>191</v>
      </c>
      <c r="T13" s="21">
        <f t="shared" si="7"/>
        <v>1.5</v>
      </c>
    </row>
    <row r="14" spans="1:20" ht="16.5" thickBot="1" x14ac:dyDescent="0.3">
      <c r="A14" s="6" t="s">
        <v>24</v>
      </c>
      <c r="B14" s="25">
        <v>15</v>
      </c>
      <c r="C14" s="27">
        <v>314</v>
      </c>
      <c r="D14" s="18">
        <f t="shared" si="0"/>
        <v>2.7</v>
      </c>
      <c r="E14" s="34">
        <v>34</v>
      </c>
      <c r="F14" s="20">
        <f t="shared" si="1"/>
        <v>0.3</v>
      </c>
      <c r="G14" s="29">
        <v>475</v>
      </c>
      <c r="H14" s="18">
        <f t="shared" si="2"/>
        <v>4</v>
      </c>
      <c r="I14" s="28">
        <v>2323</v>
      </c>
      <c r="J14" s="18">
        <f t="shared" si="3"/>
        <v>19.7</v>
      </c>
      <c r="K14" s="36">
        <v>94</v>
      </c>
      <c r="L14" s="20">
        <f t="shared" si="4"/>
        <v>0.8</v>
      </c>
      <c r="M14" s="30">
        <v>505</v>
      </c>
      <c r="N14" s="18">
        <f t="shared" si="5"/>
        <v>4.3</v>
      </c>
      <c r="O14" s="31">
        <v>23</v>
      </c>
      <c r="P14" s="33">
        <v>1842</v>
      </c>
      <c r="Q14" s="61">
        <v>1685</v>
      </c>
      <c r="R14" s="22">
        <f t="shared" si="6"/>
        <v>30.1</v>
      </c>
      <c r="S14" s="38">
        <v>181</v>
      </c>
      <c r="T14" s="21">
        <f t="shared" si="7"/>
        <v>1.5</v>
      </c>
    </row>
    <row r="15" spans="1:20" ht="16.5" thickBot="1" x14ac:dyDescent="0.3">
      <c r="A15" s="6" t="s">
        <v>25</v>
      </c>
      <c r="B15" s="25">
        <v>14</v>
      </c>
      <c r="C15" s="27">
        <v>290</v>
      </c>
      <c r="D15" s="18">
        <f t="shared" si="0"/>
        <v>2.6</v>
      </c>
      <c r="E15" s="34">
        <v>11</v>
      </c>
      <c r="F15" s="20">
        <f t="shared" si="1"/>
        <v>0.1</v>
      </c>
      <c r="G15" s="29">
        <v>275</v>
      </c>
      <c r="H15" s="18">
        <f t="shared" si="2"/>
        <v>2.5</v>
      </c>
      <c r="I15" s="28">
        <v>1837</v>
      </c>
      <c r="J15" s="18">
        <f t="shared" si="3"/>
        <v>16.7</v>
      </c>
      <c r="K15" s="36">
        <v>51</v>
      </c>
      <c r="L15" s="20">
        <f t="shared" si="4"/>
        <v>0.5</v>
      </c>
      <c r="M15" s="30">
        <v>161</v>
      </c>
      <c r="N15" s="18">
        <f t="shared" si="5"/>
        <v>1.5</v>
      </c>
      <c r="O15" s="31">
        <v>13</v>
      </c>
      <c r="P15" s="33">
        <v>788</v>
      </c>
      <c r="Q15" s="61">
        <v>1903</v>
      </c>
      <c r="R15" s="22">
        <f t="shared" si="6"/>
        <v>24.5</v>
      </c>
      <c r="S15" s="38">
        <v>77</v>
      </c>
      <c r="T15" s="21">
        <f t="shared" si="7"/>
        <v>0.7</v>
      </c>
    </row>
    <row r="16" spans="1:20" ht="16.5" thickBot="1" x14ac:dyDescent="0.3">
      <c r="A16" s="6" t="s">
        <v>26</v>
      </c>
      <c r="B16" s="25">
        <v>11</v>
      </c>
      <c r="C16" s="27">
        <v>151</v>
      </c>
      <c r="D16" s="18">
        <f t="shared" si="0"/>
        <v>1.7</v>
      </c>
      <c r="E16" s="34">
        <v>14</v>
      </c>
      <c r="F16" s="20">
        <f t="shared" si="1"/>
        <v>0.2</v>
      </c>
      <c r="G16" s="29">
        <v>416</v>
      </c>
      <c r="H16" s="18">
        <f t="shared" si="2"/>
        <v>4.8</v>
      </c>
      <c r="I16" s="28">
        <v>2554</v>
      </c>
      <c r="J16" s="18">
        <f t="shared" si="3"/>
        <v>29.5</v>
      </c>
      <c r="K16" s="36">
        <v>35</v>
      </c>
      <c r="L16" s="20">
        <f t="shared" si="4"/>
        <v>0.4</v>
      </c>
      <c r="M16" s="30">
        <v>267</v>
      </c>
      <c r="N16" s="18">
        <f t="shared" si="5"/>
        <v>3.1</v>
      </c>
      <c r="O16" s="31">
        <v>28</v>
      </c>
      <c r="P16" s="33">
        <v>580</v>
      </c>
      <c r="Q16" s="61">
        <v>1453</v>
      </c>
      <c r="R16" s="22">
        <f t="shared" si="6"/>
        <v>23.8</v>
      </c>
      <c r="S16" s="38">
        <v>666</v>
      </c>
      <c r="T16" s="21">
        <f t="shared" si="7"/>
        <v>7.7</v>
      </c>
    </row>
    <row r="17" spans="1:20" ht="16.5" thickBot="1" x14ac:dyDescent="0.3">
      <c r="A17" s="4" t="s">
        <v>27</v>
      </c>
      <c r="B17" s="25">
        <v>6</v>
      </c>
      <c r="C17" s="27">
        <v>108</v>
      </c>
      <c r="D17" s="18">
        <f t="shared" si="0"/>
        <v>2.2999999999999998</v>
      </c>
      <c r="E17" s="34">
        <v>7</v>
      </c>
      <c r="F17" s="20">
        <f t="shared" si="1"/>
        <v>0.1</v>
      </c>
      <c r="G17" s="29">
        <v>86</v>
      </c>
      <c r="H17" s="18">
        <f t="shared" si="2"/>
        <v>1.8</v>
      </c>
      <c r="I17" s="28">
        <v>579</v>
      </c>
      <c r="J17" s="18">
        <f t="shared" si="3"/>
        <v>12.3</v>
      </c>
      <c r="K17" s="36">
        <v>10</v>
      </c>
      <c r="L17" s="20">
        <f t="shared" si="4"/>
        <v>0.2</v>
      </c>
      <c r="M17" s="30">
        <v>90</v>
      </c>
      <c r="N17" s="18">
        <f t="shared" si="5"/>
        <v>1.9</v>
      </c>
      <c r="O17" s="31">
        <v>4</v>
      </c>
      <c r="P17" s="33">
        <v>375</v>
      </c>
      <c r="Q17" s="61">
        <v>293</v>
      </c>
      <c r="R17" s="22">
        <f t="shared" si="6"/>
        <v>14.2</v>
      </c>
      <c r="S17" s="38">
        <v>29</v>
      </c>
      <c r="T17" s="21">
        <f t="shared" si="7"/>
        <v>0.6</v>
      </c>
    </row>
    <row r="18" spans="1:20" ht="16.5" thickBot="1" x14ac:dyDescent="0.3">
      <c r="A18" s="4" t="s">
        <v>28</v>
      </c>
      <c r="B18" s="25">
        <v>12</v>
      </c>
      <c r="C18" s="27">
        <v>183</v>
      </c>
      <c r="D18" s="18">
        <f t="shared" si="0"/>
        <v>1.9</v>
      </c>
      <c r="E18" s="34">
        <v>4</v>
      </c>
      <c r="F18" s="20">
        <f t="shared" si="1"/>
        <v>0</v>
      </c>
      <c r="G18" s="29">
        <v>227</v>
      </c>
      <c r="H18" s="18">
        <f t="shared" si="2"/>
        <v>2.4</v>
      </c>
      <c r="I18" s="28">
        <v>1479</v>
      </c>
      <c r="J18" s="18">
        <f t="shared" si="3"/>
        <v>15.7</v>
      </c>
      <c r="K18" s="36">
        <v>48</v>
      </c>
      <c r="L18" s="20">
        <f t="shared" si="4"/>
        <v>0.5</v>
      </c>
      <c r="M18" s="30">
        <v>101</v>
      </c>
      <c r="N18" s="18">
        <f t="shared" si="5"/>
        <v>1.1000000000000001</v>
      </c>
      <c r="O18" s="31">
        <v>3</v>
      </c>
      <c r="P18" s="33">
        <v>896</v>
      </c>
      <c r="Q18" s="61">
        <v>1031</v>
      </c>
      <c r="R18" s="22">
        <f t="shared" si="6"/>
        <v>20.399999999999999</v>
      </c>
      <c r="S18" s="38">
        <v>112</v>
      </c>
      <c r="T18" s="21">
        <f t="shared" si="7"/>
        <v>1.2</v>
      </c>
    </row>
    <row r="19" spans="1:20" ht="16.5" thickBot="1" x14ac:dyDescent="0.3">
      <c r="A19" s="4" t="s">
        <v>29</v>
      </c>
      <c r="B19" s="25">
        <v>11</v>
      </c>
      <c r="C19" s="27">
        <v>213</v>
      </c>
      <c r="D19" s="18">
        <f t="shared" si="0"/>
        <v>2.5</v>
      </c>
      <c r="E19" s="34">
        <v>18</v>
      </c>
      <c r="F19" s="20">
        <f t="shared" si="1"/>
        <v>0.2</v>
      </c>
      <c r="G19" s="29">
        <v>178</v>
      </c>
      <c r="H19" s="18">
        <f t="shared" si="2"/>
        <v>2.1</v>
      </c>
      <c r="I19" s="28">
        <v>1272</v>
      </c>
      <c r="J19" s="18">
        <f t="shared" si="3"/>
        <v>14.7</v>
      </c>
      <c r="K19" s="36">
        <v>25</v>
      </c>
      <c r="L19" s="20">
        <f t="shared" si="4"/>
        <v>0.3</v>
      </c>
      <c r="M19" s="30">
        <v>169</v>
      </c>
      <c r="N19" s="18">
        <f t="shared" si="5"/>
        <v>2</v>
      </c>
      <c r="O19" s="31">
        <v>3</v>
      </c>
      <c r="P19" s="33">
        <v>957</v>
      </c>
      <c r="Q19" s="61">
        <v>686</v>
      </c>
      <c r="R19" s="22">
        <f t="shared" si="6"/>
        <v>19</v>
      </c>
      <c r="S19" s="38">
        <v>37</v>
      </c>
      <c r="T19" s="21">
        <f t="shared" si="7"/>
        <v>0.4</v>
      </c>
    </row>
    <row r="20" spans="1:20" ht="16.5" thickBot="1" x14ac:dyDescent="0.3">
      <c r="A20" s="4" t="s">
        <v>30</v>
      </c>
      <c r="B20" s="25">
        <v>19</v>
      </c>
      <c r="C20" s="27">
        <v>311</v>
      </c>
      <c r="D20" s="18">
        <f t="shared" si="0"/>
        <v>2.1</v>
      </c>
      <c r="E20" s="34">
        <v>31</v>
      </c>
      <c r="F20" s="20">
        <f t="shared" si="1"/>
        <v>0.2</v>
      </c>
      <c r="G20" s="29">
        <v>976</v>
      </c>
      <c r="H20" s="18">
        <f t="shared" si="2"/>
        <v>6.5</v>
      </c>
      <c r="I20" s="28">
        <v>1652</v>
      </c>
      <c r="J20" s="18">
        <f t="shared" si="3"/>
        <v>11</v>
      </c>
      <c r="K20" s="36">
        <v>59</v>
      </c>
      <c r="L20" s="20">
        <f t="shared" si="4"/>
        <v>0.4</v>
      </c>
      <c r="M20" s="30">
        <v>214</v>
      </c>
      <c r="N20" s="18">
        <f t="shared" si="5"/>
        <v>1.4</v>
      </c>
      <c r="O20" s="31">
        <v>2</v>
      </c>
      <c r="P20" s="33">
        <v>2521</v>
      </c>
      <c r="Q20" s="61">
        <v>1219</v>
      </c>
      <c r="R20" s="22">
        <f t="shared" si="6"/>
        <v>25</v>
      </c>
      <c r="S20" s="38">
        <v>77</v>
      </c>
      <c r="T20" s="21">
        <f t="shared" si="7"/>
        <v>0.5</v>
      </c>
    </row>
    <row r="21" spans="1:20" ht="16.5" thickBot="1" x14ac:dyDescent="0.3">
      <c r="A21" s="6" t="s">
        <v>31</v>
      </c>
      <c r="B21" s="25">
        <v>8</v>
      </c>
      <c r="C21" s="27">
        <v>1166</v>
      </c>
      <c r="D21" s="18">
        <f t="shared" si="0"/>
        <v>18.5</v>
      </c>
      <c r="E21" s="34">
        <v>6</v>
      </c>
      <c r="F21" s="20">
        <f t="shared" si="1"/>
        <v>0.1</v>
      </c>
      <c r="G21" s="29">
        <v>96</v>
      </c>
      <c r="H21" s="18">
        <f t="shared" si="2"/>
        <v>1.5</v>
      </c>
      <c r="I21" s="28">
        <v>903</v>
      </c>
      <c r="J21" s="18">
        <f t="shared" si="3"/>
        <v>14.3</v>
      </c>
      <c r="K21" s="36">
        <v>20</v>
      </c>
      <c r="L21" s="20">
        <f t="shared" si="4"/>
        <v>0.3</v>
      </c>
      <c r="M21" s="30">
        <v>241</v>
      </c>
      <c r="N21" s="18">
        <f t="shared" si="5"/>
        <v>3.8</v>
      </c>
      <c r="O21" s="31">
        <v>9</v>
      </c>
      <c r="P21" s="33">
        <v>330</v>
      </c>
      <c r="Q21" s="61">
        <v>1010</v>
      </c>
      <c r="R21" s="22">
        <f t="shared" si="6"/>
        <v>21.4</v>
      </c>
      <c r="S21" s="38">
        <v>23</v>
      </c>
      <c r="T21" s="21">
        <f t="shared" si="7"/>
        <v>0.4</v>
      </c>
    </row>
    <row r="22" spans="1:20" ht="16.5" thickBot="1" x14ac:dyDescent="0.3">
      <c r="A22" s="6" t="s">
        <v>32</v>
      </c>
      <c r="B22" s="25">
        <v>5</v>
      </c>
      <c r="C22" s="27">
        <v>87</v>
      </c>
      <c r="D22" s="18">
        <f t="shared" si="0"/>
        <v>2.2000000000000002</v>
      </c>
      <c r="E22" s="34">
        <v>5</v>
      </c>
      <c r="F22" s="20">
        <f t="shared" si="1"/>
        <v>0.1</v>
      </c>
      <c r="G22" s="29">
        <v>73</v>
      </c>
      <c r="H22" s="18">
        <f t="shared" si="2"/>
        <v>1.9</v>
      </c>
      <c r="I22" s="28">
        <v>410</v>
      </c>
      <c r="J22" s="18">
        <f t="shared" si="3"/>
        <v>10.4</v>
      </c>
      <c r="K22" s="36">
        <v>15</v>
      </c>
      <c r="L22" s="20">
        <f t="shared" si="4"/>
        <v>0.4</v>
      </c>
      <c r="M22" s="30">
        <v>179</v>
      </c>
      <c r="N22" s="18">
        <f t="shared" si="5"/>
        <v>4.5</v>
      </c>
      <c r="O22" s="31">
        <v>4</v>
      </c>
      <c r="P22" s="33">
        <v>205</v>
      </c>
      <c r="Q22" s="61">
        <v>223</v>
      </c>
      <c r="R22" s="22">
        <f t="shared" si="6"/>
        <v>11</v>
      </c>
      <c r="S22" s="38">
        <v>31</v>
      </c>
      <c r="T22" s="21">
        <f t="shared" si="7"/>
        <v>0.8</v>
      </c>
    </row>
    <row r="23" spans="1:20" ht="16.5" thickBot="1" x14ac:dyDescent="0.3">
      <c r="A23" s="4" t="s">
        <v>33</v>
      </c>
      <c r="B23" s="25">
        <v>9</v>
      </c>
      <c r="C23" s="27">
        <v>100</v>
      </c>
      <c r="D23" s="18">
        <f t="shared" si="0"/>
        <v>1.4</v>
      </c>
      <c r="E23" s="34">
        <v>12</v>
      </c>
      <c r="F23" s="20">
        <f t="shared" si="1"/>
        <v>0.2</v>
      </c>
      <c r="G23" s="29">
        <v>276</v>
      </c>
      <c r="H23" s="18">
        <f t="shared" si="2"/>
        <v>3.9</v>
      </c>
      <c r="I23" s="28">
        <v>731</v>
      </c>
      <c r="J23" s="18">
        <f t="shared" si="3"/>
        <v>10.3</v>
      </c>
      <c r="K23" s="36">
        <v>18</v>
      </c>
      <c r="L23" s="20">
        <f t="shared" si="4"/>
        <v>0.3</v>
      </c>
      <c r="M23" s="30">
        <v>58</v>
      </c>
      <c r="N23" s="18">
        <f t="shared" si="5"/>
        <v>0.8</v>
      </c>
      <c r="O23" s="31">
        <v>13</v>
      </c>
      <c r="P23" s="33">
        <v>232</v>
      </c>
      <c r="Q23" s="61">
        <v>465</v>
      </c>
      <c r="R23" s="22">
        <f t="shared" si="6"/>
        <v>10</v>
      </c>
      <c r="S23" s="38">
        <v>54</v>
      </c>
      <c r="T23" s="21">
        <f t="shared" si="7"/>
        <v>0.8</v>
      </c>
    </row>
    <row r="24" spans="1:20" ht="16.5" thickBot="1" x14ac:dyDescent="0.3">
      <c r="A24" s="4" t="s">
        <v>34</v>
      </c>
      <c r="B24" s="25">
        <v>9</v>
      </c>
      <c r="C24" s="27">
        <v>115</v>
      </c>
      <c r="D24" s="18">
        <f t="shared" si="0"/>
        <v>1.6</v>
      </c>
      <c r="E24" s="34">
        <v>9</v>
      </c>
      <c r="F24" s="20">
        <f t="shared" si="1"/>
        <v>0.1</v>
      </c>
      <c r="G24" s="29">
        <v>119</v>
      </c>
      <c r="H24" s="18">
        <f t="shared" si="2"/>
        <v>1.7</v>
      </c>
      <c r="I24" s="28">
        <v>1009</v>
      </c>
      <c r="J24" s="18">
        <f t="shared" si="3"/>
        <v>14.2</v>
      </c>
      <c r="K24" s="36">
        <v>25</v>
      </c>
      <c r="L24" s="20">
        <f t="shared" si="4"/>
        <v>0.4</v>
      </c>
      <c r="M24" s="30">
        <v>141</v>
      </c>
      <c r="N24" s="18">
        <f t="shared" si="5"/>
        <v>2</v>
      </c>
      <c r="O24" s="31">
        <v>5</v>
      </c>
      <c r="P24" s="33">
        <v>296</v>
      </c>
      <c r="Q24" s="61">
        <v>553</v>
      </c>
      <c r="R24" s="22">
        <f t="shared" si="6"/>
        <v>12</v>
      </c>
      <c r="S24" s="38">
        <v>38</v>
      </c>
      <c r="T24" s="21">
        <f t="shared" si="7"/>
        <v>0.5</v>
      </c>
    </row>
    <row r="25" spans="1:20" ht="16.5" thickBot="1" x14ac:dyDescent="0.3">
      <c r="A25" s="4" t="s">
        <v>35</v>
      </c>
      <c r="B25" s="25">
        <v>7</v>
      </c>
      <c r="C25" s="27">
        <v>87</v>
      </c>
      <c r="D25" s="18">
        <f t="shared" si="0"/>
        <v>1.6</v>
      </c>
      <c r="E25" s="34">
        <v>10</v>
      </c>
      <c r="F25" s="20">
        <f t="shared" si="1"/>
        <v>0.2</v>
      </c>
      <c r="G25" s="29">
        <v>130</v>
      </c>
      <c r="H25" s="18">
        <f t="shared" si="2"/>
        <v>2.4</v>
      </c>
      <c r="I25" s="28">
        <v>449</v>
      </c>
      <c r="J25" s="18">
        <f t="shared" si="3"/>
        <v>8.1</v>
      </c>
      <c r="K25" s="36">
        <v>11</v>
      </c>
      <c r="L25" s="20">
        <f t="shared" si="4"/>
        <v>0.2</v>
      </c>
      <c r="M25" s="30">
        <v>39</v>
      </c>
      <c r="N25" s="18">
        <f t="shared" si="5"/>
        <v>0.7</v>
      </c>
      <c r="O25" s="31">
        <v>4</v>
      </c>
      <c r="P25" s="33">
        <v>172</v>
      </c>
      <c r="Q25" s="61">
        <v>385</v>
      </c>
      <c r="R25" s="22">
        <f t="shared" si="6"/>
        <v>10.199999999999999</v>
      </c>
      <c r="S25" s="38">
        <v>17</v>
      </c>
      <c r="T25" s="21">
        <f t="shared" si="7"/>
        <v>0.3</v>
      </c>
    </row>
    <row r="26" spans="1:20" ht="16.5" thickBot="1" x14ac:dyDescent="0.3">
      <c r="A26" s="4" t="s">
        <v>36</v>
      </c>
      <c r="B26" s="25">
        <v>13</v>
      </c>
      <c r="C26" s="27">
        <v>243</v>
      </c>
      <c r="D26" s="18">
        <f t="shared" si="0"/>
        <v>2.4</v>
      </c>
      <c r="E26" s="35">
        <v>6</v>
      </c>
      <c r="F26" s="20">
        <f t="shared" si="1"/>
        <v>0.1</v>
      </c>
      <c r="G26" s="29">
        <v>169</v>
      </c>
      <c r="H26" s="18">
        <f t="shared" si="2"/>
        <v>1.7</v>
      </c>
      <c r="I26" s="28">
        <v>1291</v>
      </c>
      <c r="J26" s="18">
        <f t="shared" si="3"/>
        <v>12.6</v>
      </c>
      <c r="K26" s="37">
        <v>57</v>
      </c>
      <c r="L26" s="20">
        <f t="shared" si="4"/>
        <v>0.6</v>
      </c>
      <c r="M26" s="30">
        <v>127</v>
      </c>
      <c r="N26" s="18">
        <f t="shared" si="5"/>
        <v>1.2</v>
      </c>
      <c r="O26" s="32">
        <v>8</v>
      </c>
      <c r="P26" s="33">
        <v>799</v>
      </c>
      <c r="Q26" s="61">
        <v>760</v>
      </c>
      <c r="R26" s="22">
        <f t="shared" si="6"/>
        <v>15.3</v>
      </c>
      <c r="S26" s="38">
        <v>61</v>
      </c>
      <c r="T26" s="21">
        <f t="shared" si="7"/>
        <v>0.6</v>
      </c>
    </row>
    <row r="27" spans="1:20" ht="16.5" thickBot="1" x14ac:dyDescent="0.3">
      <c r="A27" s="4" t="s">
        <v>37</v>
      </c>
      <c r="B27" s="25">
        <v>11</v>
      </c>
      <c r="C27" s="27">
        <v>191</v>
      </c>
      <c r="D27" s="18">
        <f t="shared" si="0"/>
        <v>2.2000000000000002</v>
      </c>
      <c r="E27" s="34">
        <v>9</v>
      </c>
      <c r="F27" s="20">
        <f t="shared" si="1"/>
        <v>0.1</v>
      </c>
      <c r="G27" s="29">
        <v>122</v>
      </c>
      <c r="H27" s="18">
        <f t="shared" si="2"/>
        <v>1.4</v>
      </c>
      <c r="I27" s="28">
        <v>943</v>
      </c>
      <c r="J27" s="18">
        <f t="shared" si="3"/>
        <v>10.9</v>
      </c>
      <c r="K27" s="36">
        <v>16</v>
      </c>
      <c r="L27" s="20">
        <f t="shared" si="4"/>
        <v>0.2</v>
      </c>
      <c r="M27" s="30">
        <v>410</v>
      </c>
      <c r="N27" s="18">
        <f t="shared" si="5"/>
        <v>4.7</v>
      </c>
      <c r="O27" s="31">
        <v>47</v>
      </c>
      <c r="P27" s="33">
        <v>950</v>
      </c>
      <c r="Q27" s="61">
        <v>653</v>
      </c>
      <c r="R27" s="22">
        <f t="shared" si="6"/>
        <v>19</v>
      </c>
      <c r="S27" s="38">
        <v>487</v>
      </c>
      <c r="T27" s="21">
        <f t="shared" si="7"/>
        <v>5.6</v>
      </c>
    </row>
    <row r="28" spans="1:20" ht="16.5" thickBot="1" x14ac:dyDescent="0.3">
      <c r="A28" s="4" t="s">
        <v>38</v>
      </c>
      <c r="B28" s="25">
        <v>6</v>
      </c>
      <c r="C28" s="27">
        <v>95</v>
      </c>
      <c r="D28" s="18">
        <f t="shared" si="0"/>
        <v>2</v>
      </c>
      <c r="E28" s="34">
        <v>8</v>
      </c>
      <c r="F28" s="20">
        <f t="shared" si="1"/>
        <v>0.2</v>
      </c>
      <c r="G28" s="29">
        <v>71</v>
      </c>
      <c r="H28" s="18">
        <f t="shared" si="2"/>
        <v>1.5</v>
      </c>
      <c r="I28" s="28">
        <v>718</v>
      </c>
      <c r="J28" s="18">
        <f t="shared" si="3"/>
        <v>15.2</v>
      </c>
      <c r="K28" s="36">
        <v>24</v>
      </c>
      <c r="L28" s="20">
        <f t="shared" si="4"/>
        <v>0.5</v>
      </c>
      <c r="M28" s="30">
        <v>226</v>
      </c>
      <c r="N28" s="18">
        <f t="shared" si="5"/>
        <v>4.8</v>
      </c>
      <c r="O28" s="31">
        <v>3</v>
      </c>
      <c r="P28" s="33">
        <v>184</v>
      </c>
      <c r="Q28" s="61">
        <v>329</v>
      </c>
      <c r="R28" s="22">
        <f t="shared" si="6"/>
        <v>10.9</v>
      </c>
      <c r="S28" s="38">
        <v>32</v>
      </c>
      <c r="T28" s="21">
        <f t="shared" si="7"/>
        <v>0.7</v>
      </c>
    </row>
    <row r="29" spans="1:20" ht="16.5" thickBot="1" x14ac:dyDescent="0.3">
      <c r="A29" s="4" t="s">
        <v>39</v>
      </c>
      <c r="B29" s="25">
        <v>13</v>
      </c>
      <c r="C29" s="27">
        <v>191</v>
      </c>
      <c r="D29" s="18">
        <f t="shared" si="0"/>
        <v>1.9</v>
      </c>
      <c r="E29" s="34">
        <v>5</v>
      </c>
      <c r="F29" s="20">
        <f t="shared" si="1"/>
        <v>0</v>
      </c>
      <c r="G29" s="29">
        <v>94</v>
      </c>
      <c r="H29" s="18">
        <f t="shared" si="2"/>
        <v>0.9</v>
      </c>
      <c r="I29" s="28">
        <v>973</v>
      </c>
      <c r="J29" s="18">
        <f t="shared" si="3"/>
        <v>9.5</v>
      </c>
      <c r="K29" s="36">
        <v>9</v>
      </c>
      <c r="L29" s="20">
        <f t="shared" si="4"/>
        <v>0.1</v>
      </c>
      <c r="M29" s="30">
        <v>110</v>
      </c>
      <c r="N29" s="18">
        <f t="shared" si="5"/>
        <v>1.1000000000000001</v>
      </c>
      <c r="O29" s="31">
        <v>10</v>
      </c>
      <c r="P29" s="33">
        <v>945</v>
      </c>
      <c r="Q29" s="61">
        <v>495</v>
      </c>
      <c r="R29" s="22">
        <f t="shared" si="6"/>
        <v>14.2</v>
      </c>
      <c r="S29" s="38">
        <v>44</v>
      </c>
      <c r="T29" s="21">
        <f t="shared" si="7"/>
        <v>0.4</v>
      </c>
    </row>
    <row r="30" spans="1:20" ht="16.5" thickBot="1" x14ac:dyDescent="0.3">
      <c r="A30" s="4" t="s">
        <v>40</v>
      </c>
      <c r="B30" s="25">
        <v>6</v>
      </c>
      <c r="C30" s="27">
        <v>83</v>
      </c>
      <c r="D30" s="18">
        <f t="shared" si="0"/>
        <v>1.8</v>
      </c>
      <c r="E30" s="34">
        <v>3</v>
      </c>
      <c r="F30" s="20">
        <f t="shared" si="1"/>
        <v>0.1</v>
      </c>
      <c r="G30" s="29">
        <v>67</v>
      </c>
      <c r="H30" s="18">
        <f t="shared" si="2"/>
        <v>1.4</v>
      </c>
      <c r="I30" s="28">
        <v>510</v>
      </c>
      <c r="J30" s="18">
        <f t="shared" si="3"/>
        <v>10.8</v>
      </c>
      <c r="K30" s="36">
        <v>19</v>
      </c>
      <c r="L30" s="20">
        <f t="shared" si="4"/>
        <v>0.4</v>
      </c>
      <c r="M30" s="30">
        <v>39</v>
      </c>
      <c r="N30" s="18">
        <f t="shared" si="5"/>
        <v>0.8</v>
      </c>
      <c r="O30" s="31">
        <v>8</v>
      </c>
      <c r="P30" s="33">
        <v>292</v>
      </c>
      <c r="Q30" s="61">
        <v>276</v>
      </c>
      <c r="R30" s="22">
        <f t="shared" si="6"/>
        <v>12.2</v>
      </c>
      <c r="S30" s="38">
        <v>17</v>
      </c>
      <c r="T30" s="21">
        <f t="shared" si="7"/>
        <v>0.4</v>
      </c>
    </row>
    <row r="31" spans="1:20" ht="16.5" thickBot="1" x14ac:dyDescent="0.3">
      <c r="A31" s="4" t="s">
        <v>41</v>
      </c>
      <c r="B31" s="25">
        <v>4</v>
      </c>
      <c r="C31" s="27">
        <v>62</v>
      </c>
      <c r="D31" s="18">
        <f t="shared" si="0"/>
        <v>2</v>
      </c>
      <c r="E31" s="34">
        <v>3</v>
      </c>
      <c r="F31" s="20">
        <f t="shared" si="1"/>
        <v>0.1</v>
      </c>
      <c r="G31" s="29">
        <v>147</v>
      </c>
      <c r="H31" s="18">
        <f t="shared" si="2"/>
        <v>4.7</v>
      </c>
      <c r="I31" s="28">
        <v>836</v>
      </c>
      <c r="J31" s="18">
        <f t="shared" si="3"/>
        <v>26.5</v>
      </c>
      <c r="K31" s="36">
        <v>21</v>
      </c>
      <c r="L31" s="20">
        <f t="shared" si="4"/>
        <v>0.7</v>
      </c>
      <c r="M31" s="30">
        <v>177</v>
      </c>
      <c r="N31" s="18">
        <f t="shared" si="5"/>
        <v>5.6</v>
      </c>
      <c r="O31" s="31">
        <v>1</v>
      </c>
      <c r="P31" s="33">
        <v>278</v>
      </c>
      <c r="Q31" s="61">
        <v>369</v>
      </c>
      <c r="R31" s="22">
        <f t="shared" si="6"/>
        <v>20.6</v>
      </c>
      <c r="S31" s="38">
        <v>242</v>
      </c>
      <c r="T31" s="21">
        <f t="shared" si="7"/>
        <v>7.7</v>
      </c>
    </row>
    <row r="32" spans="1:20" ht="16.5" thickBot="1" x14ac:dyDescent="0.3">
      <c r="A32" s="4" t="s">
        <v>42</v>
      </c>
      <c r="B32" s="25">
        <v>7</v>
      </c>
      <c r="C32" s="27">
        <v>116</v>
      </c>
      <c r="D32" s="18">
        <f t="shared" si="0"/>
        <v>2.1</v>
      </c>
      <c r="E32" s="34">
        <v>7</v>
      </c>
      <c r="F32" s="20">
        <f t="shared" si="1"/>
        <v>0.1</v>
      </c>
      <c r="G32" s="29">
        <v>149</v>
      </c>
      <c r="H32" s="18">
        <f t="shared" si="2"/>
        <v>2.7</v>
      </c>
      <c r="I32" s="28">
        <v>1120</v>
      </c>
      <c r="J32" s="18">
        <f t="shared" si="3"/>
        <v>20.3</v>
      </c>
      <c r="K32" s="36">
        <v>38</v>
      </c>
      <c r="L32" s="20">
        <f t="shared" si="4"/>
        <v>0.7</v>
      </c>
      <c r="M32" s="30">
        <v>176</v>
      </c>
      <c r="N32" s="18">
        <f t="shared" si="5"/>
        <v>3.2</v>
      </c>
      <c r="O32" s="31">
        <v>192</v>
      </c>
      <c r="P32" s="33">
        <v>389</v>
      </c>
      <c r="Q32" s="61">
        <v>586</v>
      </c>
      <c r="R32" s="22">
        <f t="shared" si="6"/>
        <v>21.2</v>
      </c>
      <c r="S32" s="38">
        <v>313</v>
      </c>
      <c r="T32" s="21">
        <f t="shared" si="7"/>
        <v>5.7</v>
      </c>
    </row>
    <row r="33" spans="1:20" ht="16.5" thickBot="1" x14ac:dyDescent="0.3">
      <c r="A33" s="4" t="s">
        <v>43</v>
      </c>
      <c r="B33" s="25">
        <v>19</v>
      </c>
      <c r="C33" s="27">
        <v>236</v>
      </c>
      <c r="D33" s="18">
        <f t="shared" si="0"/>
        <v>1.6</v>
      </c>
      <c r="E33" s="34">
        <v>10</v>
      </c>
      <c r="F33" s="20">
        <f t="shared" si="1"/>
        <v>0.1</v>
      </c>
      <c r="G33" s="29">
        <v>470</v>
      </c>
      <c r="H33" s="18">
        <f t="shared" si="2"/>
        <v>3.1</v>
      </c>
      <c r="I33" s="28">
        <v>2485</v>
      </c>
      <c r="J33" s="18">
        <f t="shared" si="3"/>
        <v>16.600000000000001</v>
      </c>
      <c r="K33" s="36">
        <v>62</v>
      </c>
      <c r="L33" s="20">
        <f t="shared" si="4"/>
        <v>0.4</v>
      </c>
      <c r="M33" s="30">
        <v>305</v>
      </c>
      <c r="N33" s="18">
        <f t="shared" si="5"/>
        <v>2</v>
      </c>
      <c r="O33" s="31">
        <v>59</v>
      </c>
      <c r="P33" s="33">
        <v>1257</v>
      </c>
      <c r="Q33" s="61">
        <v>1638</v>
      </c>
      <c r="R33" s="22">
        <f t="shared" si="6"/>
        <v>19.7</v>
      </c>
      <c r="S33" s="38">
        <v>120</v>
      </c>
      <c r="T33" s="21">
        <f t="shared" si="7"/>
        <v>0.8</v>
      </c>
    </row>
    <row r="34" spans="1:20" ht="16.5" thickBot="1" x14ac:dyDescent="0.3">
      <c r="A34" s="4" t="s">
        <v>44</v>
      </c>
      <c r="B34" s="25">
        <v>12</v>
      </c>
      <c r="C34" s="27">
        <v>197</v>
      </c>
      <c r="D34" s="18">
        <f t="shared" si="0"/>
        <v>2.1</v>
      </c>
      <c r="E34" s="34">
        <v>9</v>
      </c>
      <c r="F34" s="20">
        <f t="shared" si="1"/>
        <v>0.1</v>
      </c>
      <c r="G34" s="29">
        <v>146</v>
      </c>
      <c r="H34" s="18">
        <f t="shared" si="2"/>
        <v>1.5</v>
      </c>
      <c r="I34" s="28">
        <v>1357</v>
      </c>
      <c r="J34" s="18">
        <f t="shared" si="3"/>
        <v>14.4</v>
      </c>
      <c r="K34" s="36">
        <v>18</v>
      </c>
      <c r="L34" s="20">
        <f t="shared" si="4"/>
        <v>0.2</v>
      </c>
      <c r="M34" s="30">
        <v>93</v>
      </c>
      <c r="N34" s="18">
        <f t="shared" si="5"/>
        <v>1</v>
      </c>
      <c r="O34" s="31">
        <v>2</v>
      </c>
      <c r="P34" s="33">
        <v>510</v>
      </c>
      <c r="Q34" s="61">
        <v>795</v>
      </c>
      <c r="R34" s="22">
        <f t="shared" si="6"/>
        <v>13.8</v>
      </c>
      <c r="S34" s="38">
        <v>57</v>
      </c>
      <c r="T34" s="21">
        <f t="shared" si="7"/>
        <v>0.6</v>
      </c>
    </row>
    <row r="35" spans="1:20" ht="16.5" thickBot="1" x14ac:dyDescent="0.3">
      <c r="A35" s="4" t="s">
        <v>45</v>
      </c>
      <c r="B35" s="25">
        <v>4</v>
      </c>
      <c r="C35" s="27">
        <v>34</v>
      </c>
      <c r="D35" s="18">
        <f t="shared" si="0"/>
        <v>1.1000000000000001</v>
      </c>
      <c r="E35" s="34">
        <v>1</v>
      </c>
      <c r="F35" s="20">
        <f t="shared" si="1"/>
        <v>0</v>
      </c>
      <c r="G35" s="29">
        <v>64</v>
      </c>
      <c r="H35" s="18">
        <f t="shared" si="2"/>
        <v>2</v>
      </c>
      <c r="I35" s="28">
        <v>219</v>
      </c>
      <c r="J35" s="18">
        <f t="shared" si="3"/>
        <v>7</v>
      </c>
      <c r="K35" s="36">
        <v>7</v>
      </c>
      <c r="L35" s="20">
        <f t="shared" si="4"/>
        <v>0.2</v>
      </c>
      <c r="M35" s="30">
        <v>48</v>
      </c>
      <c r="N35" s="18">
        <f t="shared" si="5"/>
        <v>1.5</v>
      </c>
      <c r="O35" s="31">
        <v>2</v>
      </c>
      <c r="P35" s="33">
        <v>89</v>
      </c>
      <c r="Q35" s="61">
        <v>112</v>
      </c>
      <c r="R35" s="22">
        <f t="shared" si="6"/>
        <v>6.4</v>
      </c>
      <c r="S35" s="38">
        <v>3</v>
      </c>
      <c r="T35" s="21">
        <f t="shared" si="7"/>
        <v>0.1</v>
      </c>
    </row>
    <row r="36" spans="1:20" ht="16.5" thickBot="1" x14ac:dyDescent="0.3">
      <c r="A36" s="4" t="s">
        <v>46</v>
      </c>
      <c r="B36" s="25">
        <v>6</v>
      </c>
      <c r="C36" s="27">
        <v>82</v>
      </c>
      <c r="D36" s="18">
        <f t="shared" si="0"/>
        <v>1.7</v>
      </c>
      <c r="E36" s="34">
        <v>5</v>
      </c>
      <c r="F36" s="20">
        <f t="shared" si="1"/>
        <v>0.1</v>
      </c>
      <c r="G36" s="29">
        <v>81</v>
      </c>
      <c r="H36" s="18">
        <f t="shared" si="2"/>
        <v>1.7</v>
      </c>
      <c r="I36" s="28">
        <v>2885</v>
      </c>
      <c r="J36" s="18">
        <f t="shared" si="3"/>
        <v>61.1</v>
      </c>
      <c r="K36" s="36">
        <v>11</v>
      </c>
      <c r="L36" s="20">
        <f t="shared" si="4"/>
        <v>0.2</v>
      </c>
      <c r="M36" s="30">
        <v>137</v>
      </c>
      <c r="N36" s="18">
        <f t="shared" si="5"/>
        <v>2.9</v>
      </c>
      <c r="O36" s="31">
        <v>3</v>
      </c>
      <c r="P36" s="33">
        <v>267</v>
      </c>
      <c r="Q36" s="61">
        <v>596</v>
      </c>
      <c r="R36" s="22">
        <f t="shared" si="6"/>
        <v>18.3</v>
      </c>
      <c r="S36" s="38">
        <v>49</v>
      </c>
      <c r="T36" s="21">
        <f t="shared" si="7"/>
        <v>1</v>
      </c>
    </row>
    <row r="37" spans="1:20" ht="16.5" thickBot="1" x14ac:dyDescent="0.3">
      <c r="A37" s="4" t="s">
        <v>47</v>
      </c>
      <c r="B37" s="25">
        <v>8</v>
      </c>
      <c r="C37" s="27">
        <v>78</v>
      </c>
      <c r="D37" s="18">
        <f t="shared" si="0"/>
        <v>1.2</v>
      </c>
      <c r="E37" s="34">
        <v>3</v>
      </c>
      <c r="F37" s="20">
        <f t="shared" si="1"/>
        <v>0</v>
      </c>
      <c r="G37" s="29">
        <v>201</v>
      </c>
      <c r="H37" s="18">
        <f t="shared" si="2"/>
        <v>3.2</v>
      </c>
      <c r="I37" s="28">
        <v>784</v>
      </c>
      <c r="J37" s="18">
        <f t="shared" si="3"/>
        <v>12.4</v>
      </c>
      <c r="K37" s="36">
        <v>20</v>
      </c>
      <c r="L37" s="20">
        <f t="shared" si="4"/>
        <v>0.3</v>
      </c>
      <c r="M37" s="30">
        <v>104</v>
      </c>
      <c r="N37" s="18">
        <f t="shared" si="5"/>
        <v>1.7</v>
      </c>
      <c r="O37" s="31">
        <v>2</v>
      </c>
      <c r="P37" s="33">
        <v>221</v>
      </c>
      <c r="Q37" s="61">
        <v>452</v>
      </c>
      <c r="R37" s="22">
        <f t="shared" si="6"/>
        <v>10.7</v>
      </c>
      <c r="S37" s="38">
        <v>69</v>
      </c>
      <c r="T37" s="21">
        <f t="shared" si="7"/>
        <v>1.1000000000000001</v>
      </c>
    </row>
    <row r="38" spans="1:20" ht="16.5" thickBot="1" x14ac:dyDescent="0.3">
      <c r="A38" s="4" t="s">
        <v>48</v>
      </c>
      <c r="B38" s="25">
        <v>4</v>
      </c>
      <c r="C38" s="27">
        <v>22</v>
      </c>
      <c r="D38" s="18">
        <f t="shared" si="0"/>
        <v>0.7</v>
      </c>
      <c r="E38" s="34">
        <v>1</v>
      </c>
      <c r="F38" s="20">
        <f t="shared" si="1"/>
        <v>0</v>
      </c>
      <c r="G38" s="29">
        <v>55</v>
      </c>
      <c r="H38" s="18">
        <f t="shared" si="2"/>
        <v>1.7</v>
      </c>
      <c r="I38" s="28">
        <v>245</v>
      </c>
      <c r="J38" s="18">
        <f t="shared" si="3"/>
        <v>7.8</v>
      </c>
      <c r="K38" s="36">
        <v>2</v>
      </c>
      <c r="L38" s="20">
        <f t="shared" si="4"/>
        <v>0.1</v>
      </c>
      <c r="M38" s="30">
        <v>35</v>
      </c>
      <c r="N38" s="18">
        <f t="shared" si="5"/>
        <v>1.1000000000000001</v>
      </c>
      <c r="O38" s="31">
        <v>0</v>
      </c>
      <c r="P38" s="33">
        <v>29</v>
      </c>
      <c r="Q38" s="61">
        <v>97</v>
      </c>
      <c r="R38" s="22">
        <f t="shared" si="6"/>
        <v>4</v>
      </c>
      <c r="S38" s="38">
        <v>11</v>
      </c>
      <c r="T38" s="21">
        <f t="shared" si="7"/>
        <v>0.3</v>
      </c>
    </row>
    <row r="39" spans="1:20" ht="16.5" thickBot="1" x14ac:dyDescent="0.3">
      <c r="A39" t="s">
        <v>60</v>
      </c>
      <c r="B39" s="25">
        <v>12</v>
      </c>
      <c r="C39" s="27">
        <v>216</v>
      </c>
      <c r="D39" s="18">
        <f t="shared" si="0"/>
        <v>2.2999999999999998</v>
      </c>
      <c r="E39" s="35">
        <v>6</v>
      </c>
      <c r="F39" s="20">
        <f t="shared" si="1"/>
        <v>0.1</v>
      </c>
      <c r="G39" s="29">
        <v>132</v>
      </c>
      <c r="H39" s="18">
        <f t="shared" si="2"/>
        <v>1.4</v>
      </c>
      <c r="I39" s="28">
        <v>1397</v>
      </c>
      <c r="J39" s="18">
        <f t="shared" si="3"/>
        <v>14.8</v>
      </c>
      <c r="K39" s="37">
        <v>22</v>
      </c>
      <c r="L39" s="20">
        <f t="shared" si="4"/>
        <v>0.2</v>
      </c>
      <c r="M39" s="30">
        <v>102</v>
      </c>
      <c r="N39" s="18">
        <f t="shared" si="5"/>
        <v>1.1000000000000001</v>
      </c>
      <c r="O39" s="32">
        <v>4</v>
      </c>
      <c r="P39" s="33">
        <v>415</v>
      </c>
      <c r="Q39" s="61">
        <v>535</v>
      </c>
      <c r="R39" s="22">
        <f t="shared" si="6"/>
        <v>10.1</v>
      </c>
      <c r="S39" s="38">
        <v>120</v>
      </c>
      <c r="T39" s="21">
        <f t="shared" si="7"/>
        <v>1.3</v>
      </c>
    </row>
    <row r="40" spans="1:20" ht="16.5" thickBot="1" x14ac:dyDescent="0.3">
      <c r="A40" s="4" t="s">
        <v>49</v>
      </c>
      <c r="B40" s="25">
        <v>7</v>
      </c>
      <c r="C40" s="27">
        <v>150</v>
      </c>
      <c r="D40" s="18">
        <f t="shared" si="0"/>
        <v>2.7</v>
      </c>
      <c r="E40" s="34">
        <v>12</v>
      </c>
      <c r="F40" s="20">
        <f t="shared" si="1"/>
        <v>0.2</v>
      </c>
      <c r="G40" s="29">
        <v>274</v>
      </c>
      <c r="H40" s="18">
        <f t="shared" si="2"/>
        <v>5</v>
      </c>
      <c r="I40" s="28">
        <v>851</v>
      </c>
      <c r="J40" s="18">
        <f t="shared" si="3"/>
        <v>15.4</v>
      </c>
      <c r="K40" s="36">
        <v>17</v>
      </c>
      <c r="L40" s="20">
        <f t="shared" si="4"/>
        <v>0.3</v>
      </c>
      <c r="M40" s="30">
        <v>86</v>
      </c>
      <c r="N40" s="18">
        <f t="shared" si="5"/>
        <v>1.6</v>
      </c>
      <c r="O40" s="31">
        <v>7</v>
      </c>
      <c r="P40" s="33">
        <v>248</v>
      </c>
      <c r="Q40" s="61">
        <v>491</v>
      </c>
      <c r="R40" s="22">
        <f t="shared" si="6"/>
        <v>13.5</v>
      </c>
      <c r="S40" s="38">
        <v>41</v>
      </c>
      <c r="T40" s="21">
        <f t="shared" si="7"/>
        <v>0.7</v>
      </c>
    </row>
    <row r="41" spans="1:20" ht="16.5" thickBot="1" x14ac:dyDescent="0.3">
      <c r="A41" s="4" t="s">
        <v>50</v>
      </c>
      <c r="B41" s="25">
        <v>28</v>
      </c>
      <c r="C41" s="27">
        <v>382</v>
      </c>
      <c r="D41" s="18">
        <f t="shared" si="0"/>
        <v>1.7</v>
      </c>
      <c r="E41" s="34">
        <v>18</v>
      </c>
      <c r="F41" s="20">
        <f t="shared" si="1"/>
        <v>0.1</v>
      </c>
      <c r="G41" s="29">
        <v>458</v>
      </c>
      <c r="H41" s="18">
        <f t="shared" si="2"/>
        <v>2.1</v>
      </c>
      <c r="I41" s="28">
        <v>3337</v>
      </c>
      <c r="J41" s="18">
        <f t="shared" si="3"/>
        <v>15.1</v>
      </c>
      <c r="K41" s="36">
        <v>270</v>
      </c>
      <c r="L41" s="20">
        <f t="shared" si="4"/>
        <v>1.2</v>
      </c>
      <c r="M41" s="30">
        <v>674</v>
      </c>
      <c r="N41" s="18">
        <f t="shared" si="5"/>
        <v>3.1</v>
      </c>
      <c r="O41" s="31">
        <v>53</v>
      </c>
      <c r="P41" s="33">
        <v>1814</v>
      </c>
      <c r="Q41" s="61">
        <v>2628</v>
      </c>
      <c r="R41" s="22">
        <f t="shared" si="6"/>
        <v>20.399999999999999</v>
      </c>
      <c r="S41" s="38">
        <v>240</v>
      </c>
      <c r="T41" s="21">
        <f t="shared" si="7"/>
        <v>1.1000000000000001</v>
      </c>
    </row>
    <row r="42" spans="1:20" ht="16.5" thickBot="1" x14ac:dyDescent="0.3">
      <c r="A42" s="4" t="s">
        <v>51</v>
      </c>
      <c r="B42" s="25">
        <v>7</v>
      </c>
      <c r="C42" s="27">
        <v>95</v>
      </c>
      <c r="D42" s="18">
        <f t="shared" si="0"/>
        <v>1.7</v>
      </c>
      <c r="E42" s="34">
        <v>13</v>
      </c>
      <c r="F42" s="20">
        <f t="shared" si="1"/>
        <v>0.2</v>
      </c>
      <c r="G42" s="29">
        <v>99</v>
      </c>
      <c r="H42" s="18">
        <f t="shared" si="2"/>
        <v>1.8</v>
      </c>
      <c r="I42" s="28">
        <v>648</v>
      </c>
      <c r="J42" s="18">
        <f t="shared" si="3"/>
        <v>11.8</v>
      </c>
      <c r="K42" s="36">
        <v>17</v>
      </c>
      <c r="L42" s="20">
        <f t="shared" si="4"/>
        <v>0.3</v>
      </c>
      <c r="M42" s="30">
        <v>48</v>
      </c>
      <c r="N42" s="18">
        <f t="shared" si="5"/>
        <v>0.9</v>
      </c>
      <c r="O42" s="31">
        <v>4</v>
      </c>
      <c r="P42" s="33">
        <v>286</v>
      </c>
      <c r="Q42" s="61">
        <v>279</v>
      </c>
      <c r="R42" s="22">
        <f t="shared" si="6"/>
        <v>10.3</v>
      </c>
      <c r="S42" s="38">
        <v>66</v>
      </c>
      <c r="T42" s="21">
        <f t="shared" si="7"/>
        <v>1.2</v>
      </c>
    </row>
    <row r="43" spans="1:20" ht="16.5" thickBot="1" x14ac:dyDescent="0.3">
      <c r="A43" s="4" t="s">
        <v>52</v>
      </c>
      <c r="B43" s="25">
        <v>4</v>
      </c>
      <c r="C43" s="27">
        <v>61</v>
      </c>
      <c r="D43" s="18">
        <f t="shared" si="0"/>
        <v>1.9</v>
      </c>
      <c r="E43" s="34">
        <v>5</v>
      </c>
      <c r="F43" s="20">
        <f t="shared" si="1"/>
        <v>0.2</v>
      </c>
      <c r="G43" s="29">
        <v>70</v>
      </c>
      <c r="H43" s="18">
        <f t="shared" si="2"/>
        <v>2.2000000000000002</v>
      </c>
      <c r="I43" s="28">
        <v>399</v>
      </c>
      <c r="J43" s="18">
        <f t="shared" si="3"/>
        <v>12.7</v>
      </c>
      <c r="K43" s="36">
        <v>13</v>
      </c>
      <c r="L43" s="20">
        <f t="shared" si="4"/>
        <v>0.4</v>
      </c>
      <c r="M43" s="30">
        <v>35</v>
      </c>
      <c r="N43" s="18">
        <f t="shared" si="5"/>
        <v>1.1000000000000001</v>
      </c>
      <c r="O43" s="31">
        <v>2</v>
      </c>
      <c r="P43" s="33">
        <v>168</v>
      </c>
      <c r="Q43" s="61">
        <v>249</v>
      </c>
      <c r="R43" s="22">
        <f t="shared" si="6"/>
        <v>13.3</v>
      </c>
      <c r="S43" s="38">
        <v>52</v>
      </c>
      <c r="T43" s="21">
        <f t="shared" si="7"/>
        <v>1.7</v>
      </c>
    </row>
    <row r="44" spans="1:20" ht="16.5" thickBot="1" x14ac:dyDescent="0.3">
      <c r="A44" s="4" t="s">
        <v>53</v>
      </c>
      <c r="B44" s="25">
        <v>4</v>
      </c>
      <c r="C44" s="27">
        <v>40</v>
      </c>
      <c r="D44" s="18">
        <f t="shared" si="0"/>
        <v>1.3</v>
      </c>
      <c r="E44" s="34">
        <v>1</v>
      </c>
      <c r="F44" s="20">
        <f t="shared" si="1"/>
        <v>0</v>
      </c>
      <c r="G44" s="29">
        <v>17</v>
      </c>
      <c r="H44" s="18">
        <f t="shared" si="2"/>
        <v>0.5</v>
      </c>
      <c r="I44" s="28">
        <v>284</v>
      </c>
      <c r="J44" s="18">
        <f t="shared" si="3"/>
        <v>9</v>
      </c>
      <c r="K44" s="36">
        <v>7</v>
      </c>
      <c r="L44" s="20">
        <f t="shared" si="4"/>
        <v>0.2</v>
      </c>
      <c r="M44" s="30">
        <v>107</v>
      </c>
      <c r="N44" s="18">
        <f t="shared" si="5"/>
        <v>3.4</v>
      </c>
      <c r="O44" s="31">
        <v>1</v>
      </c>
      <c r="P44" s="33">
        <v>79</v>
      </c>
      <c r="Q44" s="61">
        <v>94</v>
      </c>
      <c r="R44" s="22">
        <f t="shared" si="6"/>
        <v>5.5</v>
      </c>
      <c r="S44" s="38">
        <v>10</v>
      </c>
      <c r="T44" s="21">
        <f t="shared" si="7"/>
        <v>0.3</v>
      </c>
    </row>
    <row r="45" spans="1:20" ht="16.5" thickBot="1" x14ac:dyDescent="0.3">
      <c r="A45" s="4" t="s">
        <v>54</v>
      </c>
      <c r="B45" s="25">
        <v>24</v>
      </c>
      <c r="C45" s="27">
        <v>458</v>
      </c>
      <c r="D45" s="18">
        <f t="shared" si="0"/>
        <v>2.4</v>
      </c>
      <c r="E45" s="34">
        <v>24</v>
      </c>
      <c r="F45" s="20">
        <f t="shared" si="1"/>
        <v>0.1</v>
      </c>
      <c r="G45" s="29">
        <v>375</v>
      </c>
      <c r="H45" s="18">
        <f t="shared" si="2"/>
        <v>2</v>
      </c>
      <c r="I45" s="28">
        <v>2692</v>
      </c>
      <c r="J45" s="18">
        <f t="shared" si="3"/>
        <v>14.2</v>
      </c>
      <c r="K45" s="36">
        <v>65</v>
      </c>
      <c r="L45" s="20">
        <f t="shared" si="4"/>
        <v>0.3</v>
      </c>
      <c r="M45" s="30">
        <v>290</v>
      </c>
      <c r="N45" s="18">
        <f t="shared" si="5"/>
        <v>1.5</v>
      </c>
      <c r="O45" s="31">
        <v>59</v>
      </c>
      <c r="P45" s="33">
        <v>1361</v>
      </c>
      <c r="Q45" s="61">
        <v>1781</v>
      </c>
      <c r="R45" s="22">
        <f t="shared" si="6"/>
        <v>16.899999999999999</v>
      </c>
      <c r="S45" s="38">
        <v>82</v>
      </c>
      <c r="T45" s="21">
        <f t="shared" si="7"/>
        <v>0.4</v>
      </c>
    </row>
    <row r="46" spans="1:20" ht="16.5" thickBot="1" x14ac:dyDescent="0.3">
      <c r="A46" s="4" t="s">
        <v>55</v>
      </c>
      <c r="B46" s="26">
        <v>7</v>
      </c>
      <c r="C46" s="27">
        <v>91</v>
      </c>
      <c r="D46" s="18">
        <f t="shared" si="0"/>
        <v>1.7</v>
      </c>
      <c r="E46" s="34">
        <v>5</v>
      </c>
      <c r="F46" s="20">
        <f t="shared" si="1"/>
        <v>0.1</v>
      </c>
      <c r="G46" s="29">
        <v>55</v>
      </c>
      <c r="H46" s="18">
        <f t="shared" si="2"/>
        <v>1</v>
      </c>
      <c r="I46" s="28">
        <v>522</v>
      </c>
      <c r="J46" s="18">
        <f t="shared" si="3"/>
        <v>9.5</v>
      </c>
      <c r="K46" s="36">
        <v>10</v>
      </c>
      <c r="L46" s="20">
        <f t="shared" si="4"/>
        <v>0.2</v>
      </c>
      <c r="M46" s="30">
        <v>85</v>
      </c>
      <c r="N46" s="18">
        <f t="shared" si="5"/>
        <v>1.5</v>
      </c>
      <c r="O46" s="31">
        <v>2</v>
      </c>
      <c r="P46" s="33">
        <v>246</v>
      </c>
      <c r="Q46" s="61">
        <v>211</v>
      </c>
      <c r="R46" s="22">
        <f t="shared" si="6"/>
        <v>8.3000000000000007</v>
      </c>
      <c r="S46" s="38">
        <v>11</v>
      </c>
      <c r="T46" s="21">
        <f t="shared" si="7"/>
        <v>0.2</v>
      </c>
    </row>
    <row r="47" spans="1:20" x14ac:dyDescent="0.25">
      <c r="A47" s="5" t="s">
        <v>56</v>
      </c>
      <c r="B47" s="17">
        <f>SUM(B7:B46)</f>
        <v>449</v>
      </c>
      <c r="C47" s="17">
        <f>SUM(C7:C46)</f>
        <v>7930</v>
      </c>
      <c r="D47" s="18">
        <f t="shared" si="0"/>
        <v>2.2000000000000002</v>
      </c>
      <c r="E47" s="19">
        <f>SUM(E7:E46)</f>
        <v>440</v>
      </c>
      <c r="F47" s="20">
        <f t="shared" si="1"/>
        <v>0.1</v>
      </c>
      <c r="G47" s="19">
        <f>SUM(G7:G46)</f>
        <v>10229</v>
      </c>
      <c r="H47" s="18">
        <f t="shared" si="2"/>
        <v>2.9</v>
      </c>
      <c r="I47" s="17">
        <f>SUM(I7:I46)</f>
        <v>55814</v>
      </c>
      <c r="J47" s="18">
        <f t="shared" si="3"/>
        <v>15.8</v>
      </c>
      <c r="K47" s="19">
        <f>SUM(K7:K46)</f>
        <v>1656</v>
      </c>
      <c r="L47" s="20">
        <f t="shared" si="4"/>
        <v>0.5</v>
      </c>
      <c r="M47" s="17">
        <f>SUM(M7:M46)</f>
        <v>7771</v>
      </c>
      <c r="N47" s="18">
        <f t="shared" si="5"/>
        <v>2.2000000000000002</v>
      </c>
      <c r="O47" s="19">
        <f>SUM(O7:O46)</f>
        <v>702</v>
      </c>
      <c r="P47" s="19">
        <f>SUM(P7:P46)</f>
        <v>31080</v>
      </c>
      <c r="Q47" s="23">
        <f>SUM(Q7:Q46)</f>
        <v>38700</v>
      </c>
      <c r="R47" s="22">
        <f t="shared" si="6"/>
        <v>19.899999999999999</v>
      </c>
      <c r="S47" s="19">
        <f>SUM(S7:S46)</f>
        <v>6460</v>
      </c>
      <c r="T47" s="21">
        <f t="shared" si="7"/>
        <v>1.8</v>
      </c>
    </row>
    <row r="48" spans="1:20" x14ac:dyDescent="0.25">
      <c r="A48" s="1" t="s">
        <v>57</v>
      </c>
      <c r="B48" s="1"/>
      <c r="C48" s="1"/>
      <c r="D48" s="3"/>
      <c r="E48" s="1"/>
      <c r="F48" s="1"/>
      <c r="G48" s="1"/>
      <c r="H48" s="1"/>
      <c r="I48" s="1"/>
      <c r="J48" s="3"/>
      <c r="K48" s="1"/>
      <c r="L48" s="1"/>
      <c r="M48" s="1"/>
      <c r="N48" s="1"/>
      <c r="O48" s="1"/>
      <c r="P48" s="1"/>
      <c r="Q48" s="1"/>
      <c r="R48" s="3"/>
      <c r="S48" s="1"/>
      <c r="T48" s="1"/>
    </row>
  </sheetData>
  <mergeCells count="20">
    <mergeCell ref="M5:M6"/>
    <mergeCell ref="R5:R6"/>
    <mergeCell ref="O5:O6"/>
    <mergeCell ref="P5:Q5"/>
    <mergeCell ref="M4:T4"/>
    <mergeCell ref="S5:S6"/>
    <mergeCell ref="T5:T6"/>
    <mergeCell ref="H5:H6"/>
    <mergeCell ref="B5:B6"/>
    <mergeCell ref="A4:A6"/>
    <mergeCell ref="C4:F4"/>
    <mergeCell ref="I4:L4"/>
    <mergeCell ref="C5:C6"/>
    <mergeCell ref="E5:E6"/>
    <mergeCell ref="F5:F6"/>
    <mergeCell ref="I5:I6"/>
    <mergeCell ref="J5:J6"/>
    <mergeCell ref="D5:D6"/>
    <mergeCell ref="K5:K6"/>
    <mergeCell ref="L5:L6"/>
  </mergeCells>
  <pageMargins left="0.7" right="0.7" top="0.75" bottom="0.75" header="0.3" footer="0.3"/>
  <pageSetup paperSize="9" scale="57" fitToWidth="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6:M45"/>
  <sheetViews>
    <sheetView workbookViewId="0">
      <selection activeCell="M6" sqref="M6:M45"/>
    </sheetView>
  </sheetViews>
  <sheetFormatPr defaultRowHeight="15" x14ac:dyDescent="0.25"/>
  <sheetData>
    <row r="6" spans="11:13" x14ac:dyDescent="0.25">
      <c r="K6" s="57">
        <v>171</v>
      </c>
      <c r="L6" s="59">
        <v>2219</v>
      </c>
      <c r="M6" s="60">
        <f>SUM(K6:L6)</f>
        <v>2390</v>
      </c>
    </row>
    <row r="7" spans="11:13" x14ac:dyDescent="0.25">
      <c r="K7" s="57">
        <v>48</v>
      </c>
      <c r="L7" s="59">
        <v>1404</v>
      </c>
      <c r="M7" s="60">
        <f t="shared" ref="M7:M45" si="0">SUM(K7:L7)</f>
        <v>1452</v>
      </c>
    </row>
    <row r="8" spans="11:13" x14ac:dyDescent="0.25">
      <c r="K8" s="57">
        <v>210</v>
      </c>
      <c r="L8" s="59">
        <v>2201</v>
      </c>
      <c r="M8" s="60">
        <f t="shared" si="0"/>
        <v>2411</v>
      </c>
    </row>
    <row r="9" spans="11:13" x14ac:dyDescent="0.25">
      <c r="K9" s="57">
        <v>170</v>
      </c>
      <c r="L9" s="59">
        <v>1777</v>
      </c>
      <c r="M9" s="60">
        <f t="shared" si="0"/>
        <v>1947</v>
      </c>
    </row>
    <row r="10" spans="11:13" x14ac:dyDescent="0.25">
      <c r="K10" s="57">
        <v>173</v>
      </c>
      <c r="L10" s="59">
        <v>2396</v>
      </c>
      <c r="M10" s="60">
        <f t="shared" si="0"/>
        <v>2569</v>
      </c>
    </row>
    <row r="11" spans="11:13" x14ac:dyDescent="0.25">
      <c r="K11" s="57">
        <v>58</v>
      </c>
      <c r="L11" s="59">
        <v>1420</v>
      </c>
      <c r="M11" s="60">
        <f t="shared" si="0"/>
        <v>1478</v>
      </c>
    </row>
    <row r="12" spans="11:13" x14ac:dyDescent="0.25">
      <c r="K12" s="57">
        <v>136</v>
      </c>
      <c r="L12" s="59">
        <v>1985</v>
      </c>
      <c r="M12" s="60">
        <f t="shared" si="0"/>
        <v>2121</v>
      </c>
    </row>
    <row r="13" spans="11:13" x14ac:dyDescent="0.25">
      <c r="K13" s="57">
        <v>165</v>
      </c>
      <c r="L13" s="59">
        <v>1520</v>
      </c>
      <c r="M13" s="60">
        <f t="shared" si="0"/>
        <v>1685</v>
      </c>
    </row>
    <row r="14" spans="11:13" x14ac:dyDescent="0.25">
      <c r="K14" s="57">
        <v>201</v>
      </c>
      <c r="L14" s="59">
        <v>1702</v>
      </c>
      <c r="M14" s="60">
        <f t="shared" si="0"/>
        <v>1903</v>
      </c>
    </row>
    <row r="15" spans="11:13" x14ac:dyDescent="0.25">
      <c r="K15" s="57">
        <v>141</v>
      </c>
      <c r="L15" s="59">
        <v>1312</v>
      </c>
      <c r="M15" s="60">
        <f t="shared" si="0"/>
        <v>1453</v>
      </c>
    </row>
    <row r="16" spans="11:13" x14ac:dyDescent="0.25">
      <c r="K16" s="57">
        <v>13</v>
      </c>
      <c r="L16" s="59">
        <v>280</v>
      </c>
      <c r="M16" s="60">
        <f t="shared" si="0"/>
        <v>293</v>
      </c>
    </row>
    <row r="17" spans="11:13" x14ac:dyDescent="0.25">
      <c r="K17" s="57">
        <v>57</v>
      </c>
      <c r="L17" s="59">
        <v>974</v>
      </c>
      <c r="M17" s="60">
        <f t="shared" si="0"/>
        <v>1031</v>
      </c>
    </row>
    <row r="18" spans="11:13" x14ac:dyDescent="0.25">
      <c r="K18" s="57">
        <v>33</v>
      </c>
      <c r="L18" s="59">
        <v>653</v>
      </c>
      <c r="M18" s="60">
        <f t="shared" si="0"/>
        <v>686</v>
      </c>
    </row>
    <row r="19" spans="11:13" x14ac:dyDescent="0.25">
      <c r="K19" s="57">
        <v>156</v>
      </c>
      <c r="L19" s="59">
        <v>1063</v>
      </c>
      <c r="M19" s="60">
        <f t="shared" si="0"/>
        <v>1219</v>
      </c>
    </row>
    <row r="20" spans="11:13" x14ac:dyDescent="0.25">
      <c r="K20" s="57">
        <v>57</v>
      </c>
      <c r="L20" s="59">
        <v>953</v>
      </c>
      <c r="M20" s="60">
        <f t="shared" si="0"/>
        <v>1010</v>
      </c>
    </row>
    <row r="21" spans="11:13" x14ac:dyDescent="0.25">
      <c r="K21" s="57">
        <v>17</v>
      </c>
      <c r="L21" s="59">
        <v>206</v>
      </c>
      <c r="M21" s="60">
        <f t="shared" si="0"/>
        <v>223</v>
      </c>
    </row>
    <row r="22" spans="11:13" x14ac:dyDescent="0.25">
      <c r="K22" s="57">
        <v>45</v>
      </c>
      <c r="L22" s="59">
        <v>420</v>
      </c>
      <c r="M22" s="60">
        <f t="shared" si="0"/>
        <v>465</v>
      </c>
    </row>
    <row r="23" spans="11:13" x14ac:dyDescent="0.25">
      <c r="K23" s="57">
        <v>46</v>
      </c>
      <c r="L23" s="59">
        <v>507</v>
      </c>
      <c r="M23" s="60">
        <f t="shared" si="0"/>
        <v>553</v>
      </c>
    </row>
    <row r="24" spans="11:13" x14ac:dyDescent="0.25">
      <c r="K24" s="57">
        <v>9</v>
      </c>
      <c r="L24" s="59">
        <v>376</v>
      </c>
      <c r="M24" s="60">
        <f t="shared" si="0"/>
        <v>385</v>
      </c>
    </row>
    <row r="25" spans="11:13" x14ac:dyDescent="0.25">
      <c r="K25" s="58">
        <v>29</v>
      </c>
      <c r="L25" s="59">
        <v>731</v>
      </c>
      <c r="M25" s="60">
        <f t="shared" si="0"/>
        <v>760</v>
      </c>
    </row>
    <row r="26" spans="11:13" x14ac:dyDescent="0.25">
      <c r="K26" s="57">
        <v>15</v>
      </c>
      <c r="L26" s="59">
        <v>638</v>
      </c>
      <c r="M26" s="60">
        <f t="shared" si="0"/>
        <v>653</v>
      </c>
    </row>
    <row r="27" spans="11:13" x14ac:dyDescent="0.25">
      <c r="K27" s="57">
        <v>22</v>
      </c>
      <c r="L27" s="59">
        <v>307</v>
      </c>
      <c r="M27" s="60">
        <f t="shared" si="0"/>
        <v>329</v>
      </c>
    </row>
    <row r="28" spans="11:13" x14ac:dyDescent="0.25">
      <c r="K28" s="57">
        <v>40</v>
      </c>
      <c r="L28" s="59">
        <v>455</v>
      </c>
      <c r="M28" s="60">
        <f t="shared" si="0"/>
        <v>495</v>
      </c>
    </row>
    <row r="29" spans="11:13" x14ac:dyDescent="0.25">
      <c r="K29" s="57">
        <v>19</v>
      </c>
      <c r="L29" s="59">
        <v>257</v>
      </c>
      <c r="M29" s="60">
        <f t="shared" si="0"/>
        <v>276</v>
      </c>
    </row>
    <row r="30" spans="11:13" x14ac:dyDescent="0.25">
      <c r="K30" s="57">
        <v>15</v>
      </c>
      <c r="L30" s="59">
        <v>354</v>
      </c>
      <c r="M30" s="60">
        <f t="shared" si="0"/>
        <v>369</v>
      </c>
    </row>
    <row r="31" spans="11:13" x14ac:dyDescent="0.25">
      <c r="K31" s="57">
        <v>55</v>
      </c>
      <c r="L31" s="59">
        <v>531</v>
      </c>
      <c r="M31" s="60">
        <f t="shared" si="0"/>
        <v>586</v>
      </c>
    </row>
    <row r="32" spans="11:13" x14ac:dyDescent="0.25">
      <c r="K32" s="57">
        <v>79</v>
      </c>
      <c r="L32" s="59">
        <v>1559</v>
      </c>
      <c r="M32" s="60">
        <f t="shared" si="0"/>
        <v>1638</v>
      </c>
    </row>
    <row r="33" spans="11:13" x14ac:dyDescent="0.25">
      <c r="K33" s="57">
        <v>23</v>
      </c>
      <c r="L33" s="59">
        <v>772</v>
      </c>
      <c r="M33" s="60">
        <f t="shared" si="0"/>
        <v>795</v>
      </c>
    </row>
    <row r="34" spans="11:13" x14ac:dyDescent="0.25">
      <c r="K34" s="57">
        <v>5</v>
      </c>
      <c r="L34" s="59">
        <v>107</v>
      </c>
      <c r="M34" s="60">
        <f t="shared" si="0"/>
        <v>112</v>
      </c>
    </row>
    <row r="35" spans="11:13" x14ac:dyDescent="0.25">
      <c r="K35" s="57">
        <v>15</v>
      </c>
      <c r="L35" s="59">
        <v>581</v>
      </c>
      <c r="M35" s="60">
        <f t="shared" si="0"/>
        <v>596</v>
      </c>
    </row>
    <row r="36" spans="11:13" x14ac:dyDescent="0.25">
      <c r="K36" s="57">
        <v>22</v>
      </c>
      <c r="L36" s="59">
        <v>430</v>
      </c>
      <c r="M36" s="60">
        <f t="shared" si="0"/>
        <v>452</v>
      </c>
    </row>
    <row r="37" spans="11:13" x14ac:dyDescent="0.25">
      <c r="K37" s="57">
        <v>7</v>
      </c>
      <c r="L37" s="59">
        <v>90</v>
      </c>
      <c r="M37" s="60">
        <f t="shared" si="0"/>
        <v>97</v>
      </c>
    </row>
    <row r="38" spans="11:13" x14ac:dyDescent="0.25">
      <c r="K38" s="58">
        <v>27</v>
      </c>
      <c r="L38" s="59">
        <v>508</v>
      </c>
      <c r="M38" s="60">
        <f t="shared" si="0"/>
        <v>535</v>
      </c>
    </row>
    <row r="39" spans="11:13" x14ac:dyDescent="0.25">
      <c r="K39" s="57">
        <v>28</v>
      </c>
      <c r="L39" s="59">
        <v>463</v>
      </c>
      <c r="M39" s="60">
        <f t="shared" si="0"/>
        <v>491</v>
      </c>
    </row>
    <row r="40" spans="11:13" x14ac:dyDescent="0.25">
      <c r="K40" s="57">
        <v>130</v>
      </c>
      <c r="L40" s="59">
        <v>2498</v>
      </c>
      <c r="M40" s="60">
        <f t="shared" si="0"/>
        <v>2628</v>
      </c>
    </row>
    <row r="41" spans="11:13" x14ac:dyDescent="0.25">
      <c r="K41" s="57">
        <v>11</v>
      </c>
      <c r="L41" s="59">
        <v>268</v>
      </c>
      <c r="M41" s="60">
        <f t="shared" si="0"/>
        <v>279</v>
      </c>
    </row>
    <row r="42" spans="11:13" x14ac:dyDescent="0.25">
      <c r="K42" s="57">
        <v>6</v>
      </c>
      <c r="L42" s="59">
        <v>243</v>
      </c>
      <c r="M42" s="60">
        <f t="shared" si="0"/>
        <v>249</v>
      </c>
    </row>
    <row r="43" spans="11:13" x14ac:dyDescent="0.25">
      <c r="K43" s="57">
        <v>2</v>
      </c>
      <c r="L43" s="59">
        <v>92</v>
      </c>
      <c r="M43" s="60">
        <f t="shared" si="0"/>
        <v>94</v>
      </c>
    </row>
    <row r="44" spans="11:13" x14ac:dyDescent="0.25">
      <c r="K44" s="57">
        <v>89</v>
      </c>
      <c r="L44" s="59">
        <v>1692</v>
      </c>
      <c r="M44" s="60">
        <f t="shared" si="0"/>
        <v>1781</v>
      </c>
    </row>
    <row r="45" spans="11:13" x14ac:dyDescent="0.25">
      <c r="K45" s="57">
        <v>12</v>
      </c>
      <c r="L45" s="59">
        <v>199</v>
      </c>
      <c r="M45" s="60">
        <f t="shared" si="0"/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Калиниченко Калерия Викторовна</dc:creator>
  <cp:lastModifiedBy>Богадасарьян Ольга Николаевна</cp:lastModifiedBy>
  <cp:lastPrinted>2024-10-31T11:15:55Z</cp:lastPrinted>
  <dcterms:created xsi:type="dcterms:W3CDTF">2019-08-14T07:11:19Z</dcterms:created>
  <dcterms:modified xsi:type="dcterms:W3CDTF">2025-10-14T07:42:28Z</dcterms:modified>
</cp:coreProperties>
</file>