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ступило" sheetId="1" r:id="rId1"/>
    <sheet name="окончено" sheetId="2" r:id="rId2"/>
    <sheet name="Лист3" sheetId="3" state="hidden" r:id="rId3"/>
    <sheet name="Лист1" sheetId="4" state="hidden" r:id="rId4"/>
    <sheet name="Лист2" sheetId="5" r:id="rId5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G93" i="2" l="1"/>
  <c r="E93" i="2"/>
  <c r="F92" i="2"/>
  <c r="F90" i="2"/>
  <c r="I56" i="2"/>
  <c r="J56" i="2" s="1"/>
  <c r="I54" i="2"/>
  <c r="J54" i="2" s="1"/>
  <c r="I52" i="2"/>
  <c r="J52" i="2" s="1"/>
  <c r="I50" i="2"/>
  <c r="J50" i="2" s="1"/>
  <c r="I48" i="2"/>
  <c r="J48" i="2" s="1"/>
  <c r="I46" i="2"/>
  <c r="J46" i="2" s="1"/>
  <c r="I44" i="2"/>
  <c r="J44" i="2" s="1"/>
  <c r="I42" i="2"/>
  <c r="J42" i="2" s="1"/>
  <c r="I40" i="2"/>
  <c r="J40" i="2" s="1"/>
  <c r="I38" i="2"/>
  <c r="J38" i="2" s="1"/>
  <c r="I36" i="2"/>
  <c r="J36" i="2" s="1"/>
  <c r="I34" i="2"/>
  <c r="J34" i="2" s="1"/>
  <c r="I32" i="2"/>
  <c r="J32" i="2" s="1"/>
  <c r="I30" i="2"/>
  <c r="J30" i="2" s="1"/>
  <c r="I28" i="2"/>
  <c r="J28" i="2" s="1"/>
  <c r="F26" i="2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1" i="4"/>
  <c r="C93" i="2"/>
  <c r="D93" i="2" s="1"/>
  <c r="H93" i="2"/>
  <c r="H92" i="2"/>
  <c r="D92" i="2"/>
  <c r="I91" i="2"/>
  <c r="J91" i="2" s="1"/>
  <c r="H91" i="2"/>
  <c r="F91" i="2"/>
  <c r="D91" i="2"/>
  <c r="H90" i="2"/>
  <c r="D90" i="2"/>
  <c r="I89" i="2"/>
  <c r="J89" i="2" s="1"/>
  <c r="H89" i="2"/>
  <c r="F89" i="2"/>
  <c r="D89" i="2"/>
  <c r="I88" i="2"/>
  <c r="J88" i="2" s="1"/>
  <c r="H88" i="2"/>
  <c r="F88" i="2"/>
  <c r="D88" i="2"/>
  <c r="I87" i="2"/>
  <c r="J87" i="2" s="1"/>
  <c r="H87" i="2"/>
  <c r="F87" i="2"/>
  <c r="D87" i="2"/>
  <c r="I86" i="2"/>
  <c r="J86" i="2" s="1"/>
  <c r="H86" i="2"/>
  <c r="F86" i="2"/>
  <c r="D86" i="2"/>
  <c r="I85" i="2"/>
  <c r="J85" i="2" s="1"/>
  <c r="H85" i="2"/>
  <c r="F85" i="2"/>
  <c r="D85" i="2"/>
  <c r="I84" i="2"/>
  <c r="J84" i="2" s="1"/>
  <c r="H84" i="2"/>
  <c r="F84" i="2"/>
  <c r="D84" i="2"/>
  <c r="I83" i="2"/>
  <c r="J83" i="2" s="1"/>
  <c r="H83" i="2"/>
  <c r="F83" i="2"/>
  <c r="D83" i="2"/>
  <c r="I82" i="2"/>
  <c r="J82" i="2" s="1"/>
  <c r="H82" i="2"/>
  <c r="F82" i="2"/>
  <c r="D82" i="2"/>
  <c r="I81" i="2"/>
  <c r="J81" i="2" s="1"/>
  <c r="H81" i="2"/>
  <c r="F81" i="2"/>
  <c r="D81" i="2"/>
  <c r="I80" i="2"/>
  <c r="J80" i="2" s="1"/>
  <c r="H80" i="2"/>
  <c r="F80" i="2"/>
  <c r="D80" i="2"/>
  <c r="I79" i="2"/>
  <c r="J79" i="2" s="1"/>
  <c r="H79" i="2"/>
  <c r="F79" i="2"/>
  <c r="D79" i="2"/>
  <c r="I78" i="2"/>
  <c r="J78" i="2" s="1"/>
  <c r="H78" i="2"/>
  <c r="F78" i="2"/>
  <c r="D78" i="2"/>
  <c r="I77" i="2"/>
  <c r="J77" i="2" s="1"/>
  <c r="H77" i="2"/>
  <c r="F77" i="2"/>
  <c r="D77" i="2"/>
  <c r="I76" i="2"/>
  <c r="J76" i="2" s="1"/>
  <c r="H76" i="2"/>
  <c r="F76" i="2"/>
  <c r="D76" i="2"/>
  <c r="I75" i="2"/>
  <c r="J75" i="2" s="1"/>
  <c r="H75" i="2"/>
  <c r="F75" i="2"/>
  <c r="D75" i="2"/>
  <c r="I74" i="2"/>
  <c r="J74" i="2" s="1"/>
  <c r="H74" i="2"/>
  <c r="F74" i="2"/>
  <c r="D74" i="2"/>
  <c r="I73" i="2"/>
  <c r="J73" i="2" s="1"/>
  <c r="H73" i="2"/>
  <c r="F73" i="2"/>
  <c r="D73" i="2"/>
  <c r="I72" i="2"/>
  <c r="J72" i="2" s="1"/>
  <c r="H72" i="2"/>
  <c r="F72" i="2"/>
  <c r="D72" i="2"/>
  <c r="I71" i="2"/>
  <c r="J71" i="2" s="1"/>
  <c r="H71" i="2"/>
  <c r="F71" i="2"/>
  <c r="D71" i="2"/>
  <c r="I70" i="2"/>
  <c r="J70" i="2" s="1"/>
  <c r="H70" i="2"/>
  <c r="F70" i="2"/>
  <c r="D70" i="2"/>
  <c r="I69" i="2"/>
  <c r="J69" i="2" s="1"/>
  <c r="H69" i="2"/>
  <c r="F69" i="2"/>
  <c r="D69" i="2"/>
  <c r="I68" i="2"/>
  <c r="J68" i="2" s="1"/>
  <c r="H68" i="2"/>
  <c r="F68" i="2"/>
  <c r="D68" i="2"/>
  <c r="I67" i="2"/>
  <c r="J67" i="2" s="1"/>
  <c r="H67" i="2"/>
  <c r="F67" i="2"/>
  <c r="D67" i="2"/>
  <c r="I66" i="2"/>
  <c r="J66" i="2" s="1"/>
  <c r="H66" i="2"/>
  <c r="F66" i="2"/>
  <c r="D66" i="2"/>
  <c r="I65" i="2"/>
  <c r="J65" i="2" s="1"/>
  <c r="H65" i="2"/>
  <c r="F65" i="2"/>
  <c r="D65" i="2"/>
  <c r="I64" i="2"/>
  <c r="J64" i="2" s="1"/>
  <c r="H64" i="2"/>
  <c r="F64" i="2"/>
  <c r="D64" i="2"/>
  <c r="I63" i="2"/>
  <c r="J63" i="2" s="1"/>
  <c r="H63" i="2"/>
  <c r="F63" i="2"/>
  <c r="D63" i="2"/>
  <c r="I62" i="2"/>
  <c r="J62" i="2" s="1"/>
  <c r="H62" i="2"/>
  <c r="F62" i="2"/>
  <c r="D62" i="2"/>
  <c r="I61" i="2"/>
  <c r="J61" i="2" s="1"/>
  <c r="H61" i="2"/>
  <c r="F61" i="2"/>
  <c r="D61" i="2"/>
  <c r="I60" i="2"/>
  <c r="J60" i="2" s="1"/>
  <c r="H60" i="2"/>
  <c r="F60" i="2"/>
  <c r="D60" i="2"/>
  <c r="I59" i="2"/>
  <c r="J59" i="2" s="1"/>
  <c r="H59" i="2"/>
  <c r="F59" i="2"/>
  <c r="D59" i="2"/>
  <c r="I58" i="2"/>
  <c r="J58" i="2" s="1"/>
  <c r="H58" i="2"/>
  <c r="F58" i="2"/>
  <c r="D58" i="2"/>
  <c r="I57" i="2"/>
  <c r="J57" i="2" s="1"/>
  <c r="H57" i="2"/>
  <c r="F57" i="2"/>
  <c r="D57" i="2"/>
  <c r="H56" i="2"/>
  <c r="D56" i="2"/>
  <c r="I55" i="2"/>
  <c r="J55" i="2" s="1"/>
  <c r="H55" i="2"/>
  <c r="F55" i="2"/>
  <c r="D55" i="2"/>
  <c r="H54" i="2"/>
  <c r="D54" i="2"/>
  <c r="I53" i="2"/>
  <c r="J53" i="2" s="1"/>
  <c r="H53" i="2"/>
  <c r="F53" i="2"/>
  <c r="D53" i="2"/>
  <c r="H52" i="2"/>
  <c r="D52" i="2"/>
  <c r="I51" i="2"/>
  <c r="J51" i="2" s="1"/>
  <c r="H51" i="2"/>
  <c r="F51" i="2"/>
  <c r="D51" i="2"/>
  <c r="H50" i="2"/>
  <c r="D50" i="2"/>
  <c r="I49" i="2"/>
  <c r="J49" i="2" s="1"/>
  <c r="H49" i="2"/>
  <c r="F49" i="2"/>
  <c r="D49" i="2"/>
  <c r="H48" i="2"/>
  <c r="D48" i="2"/>
  <c r="I47" i="2"/>
  <c r="J47" i="2" s="1"/>
  <c r="H47" i="2"/>
  <c r="F47" i="2"/>
  <c r="D47" i="2"/>
  <c r="H46" i="2"/>
  <c r="D46" i="2"/>
  <c r="I45" i="2"/>
  <c r="J45" i="2" s="1"/>
  <c r="H45" i="2"/>
  <c r="F45" i="2"/>
  <c r="D45" i="2"/>
  <c r="H44" i="2"/>
  <c r="D44" i="2"/>
  <c r="I43" i="2"/>
  <c r="J43" i="2" s="1"/>
  <c r="H43" i="2"/>
  <c r="F43" i="2"/>
  <c r="D43" i="2"/>
  <c r="H42" i="2"/>
  <c r="D42" i="2"/>
  <c r="I41" i="2"/>
  <c r="J41" i="2" s="1"/>
  <c r="H41" i="2"/>
  <c r="F41" i="2"/>
  <c r="D41" i="2"/>
  <c r="H40" i="2"/>
  <c r="D40" i="2"/>
  <c r="I39" i="2"/>
  <c r="J39" i="2" s="1"/>
  <c r="H39" i="2"/>
  <c r="F39" i="2"/>
  <c r="D39" i="2"/>
  <c r="H38" i="2"/>
  <c r="D38" i="2"/>
  <c r="I37" i="2"/>
  <c r="J37" i="2" s="1"/>
  <c r="H37" i="2"/>
  <c r="F37" i="2"/>
  <c r="D37" i="2"/>
  <c r="H36" i="2"/>
  <c r="D36" i="2"/>
  <c r="I35" i="2"/>
  <c r="J35" i="2" s="1"/>
  <c r="H35" i="2"/>
  <c r="F35" i="2"/>
  <c r="D35" i="2"/>
  <c r="H34" i="2"/>
  <c r="D34" i="2"/>
  <c r="I33" i="2"/>
  <c r="J33" i="2" s="1"/>
  <c r="H33" i="2"/>
  <c r="F33" i="2"/>
  <c r="D33" i="2"/>
  <c r="H32" i="2"/>
  <c r="D32" i="2"/>
  <c r="I31" i="2"/>
  <c r="J31" i="2" s="1"/>
  <c r="H31" i="2"/>
  <c r="F31" i="2"/>
  <c r="D31" i="2"/>
  <c r="H30" i="2"/>
  <c r="D30" i="2"/>
  <c r="I29" i="2"/>
  <c r="J29" i="2" s="1"/>
  <c r="H29" i="2"/>
  <c r="F29" i="2"/>
  <c r="D29" i="2"/>
  <c r="H28" i="2"/>
  <c r="D28" i="2"/>
  <c r="I27" i="2"/>
  <c r="J27" i="2" s="1"/>
  <c r="H27" i="2"/>
  <c r="F27" i="2"/>
  <c r="D27" i="2"/>
  <c r="I26" i="2"/>
  <c r="J26" i="2" s="1"/>
  <c r="H26" i="2"/>
  <c r="D26" i="2"/>
  <c r="I25" i="2"/>
  <c r="J25" i="2" s="1"/>
  <c r="H25" i="2"/>
  <c r="F25" i="2"/>
  <c r="D25" i="2"/>
  <c r="I24" i="2"/>
  <c r="J24" i="2" s="1"/>
  <c r="H24" i="2"/>
  <c r="F24" i="2"/>
  <c r="D24" i="2"/>
  <c r="I23" i="2"/>
  <c r="J23" i="2" s="1"/>
  <c r="H23" i="2"/>
  <c r="F23" i="2"/>
  <c r="D23" i="2"/>
  <c r="I22" i="2"/>
  <c r="J22" i="2" s="1"/>
  <c r="H22" i="2"/>
  <c r="F22" i="2"/>
  <c r="D22" i="2"/>
  <c r="I21" i="2"/>
  <c r="J21" i="2" s="1"/>
  <c r="H21" i="2"/>
  <c r="F21" i="2"/>
  <c r="D21" i="2"/>
  <c r="I20" i="2"/>
  <c r="J20" i="2" s="1"/>
  <c r="H20" i="2"/>
  <c r="F20" i="2"/>
  <c r="D20" i="2"/>
  <c r="I19" i="2"/>
  <c r="J19" i="2" s="1"/>
  <c r="H19" i="2"/>
  <c r="F19" i="2"/>
  <c r="D19" i="2"/>
  <c r="I18" i="2"/>
  <c r="J18" i="2" s="1"/>
  <c r="H18" i="2"/>
  <c r="F18" i="2"/>
  <c r="D18" i="2"/>
  <c r="I17" i="2"/>
  <c r="J17" i="2" s="1"/>
  <c r="H17" i="2"/>
  <c r="F17" i="2"/>
  <c r="D17" i="2"/>
  <c r="I16" i="2"/>
  <c r="J16" i="2" s="1"/>
  <c r="H16" i="2"/>
  <c r="F16" i="2"/>
  <c r="D16" i="2"/>
  <c r="I15" i="2"/>
  <c r="J15" i="2" s="1"/>
  <c r="H15" i="2"/>
  <c r="F15" i="2"/>
  <c r="D15" i="2"/>
  <c r="I14" i="2"/>
  <c r="J14" i="2" s="1"/>
  <c r="H14" i="2"/>
  <c r="F14" i="2"/>
  <c r="D14" i="2"/>
  <c r="I13" i="2"/>
  <c r="J13" i="2" s="1"/>
  <c r="H13" i="2"/>
  <c r="F13" i="2"/>
  <c r="D13" i="2"/>
  <c r="I12" i="2"/>
  <c r="J12" i="2" s="1"/>
  <c r="H12" i="2"/>
  <c r="F12" i="2"/>
  <c r="D12" i="2"/>
  <c r="I11" i="2"/>
  <c r="J11" i="2" s="1"/>
  <c r="H11" i="2"/>
  <c r="F11" i="2"/>
  <c r="D11" i="2"/>
  <c r="I10" i="2"/>
  <c r="J10" i="2" s="1"/>
  <c r="H10" i="2"/>
  <c r="F10" i="2"/>
  <c r="D10" i="2"/>
  <c r="I9" i="2"/>
  <c r="J9" i="2" s="1"/>
  <c r="H9" i="2"/>
  <c r="F9" i="2"/>
  <c r="D9" i="2"/>
  <c r="I8" i="2"/>
  <c r="J8" i="2" s="1"/>
  <c r="H8" i="2"/>
  <c r="F8" i="2"/>
  <c r="D8" i="2"/>
  <c r="I7" i="2"/>
  <c r="J7" i="2" s="1"/>
  <c r="H7" i="2"/>
  <c r="F7" i="2"/>
  <c r="D7" i="2"/>
  <c r="I6" i="2"/>
  <c r="J6" i="2" s="1"/>
  <c r="H6" i="2"/>
  <c r="F6" i="2"/>
  <c r="D6" i="2"/>
  <c r="G93" i="1"/>
  <c r="P88" i="3"/>
  <c r="E93" i="1"/>
  <c r="F93" i="1" s="1"/>
  <c r="I92" i="1"/>
  <c r="J92" i="1" s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0" i="1"/>
  <c r="F12" i="1"/>
  <c r="F8" i="1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1" i="3"/>
  <c r="C93" i="1"/>
  <c r="D93" i="1" s="1"/>
  <c r="F92" i="1"/>
  <c r="H92" i="1"/>
  <c r="H93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7" i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6" i="1"/>
  <c r="D6" i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93" i="2" l="1"/>
  <c r="J93" i="2" s="1"/>
  <c r="F93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I90" i="2"/>
  <c r="J90" i="2" s="1"/>
  <c r="I92" i="2"/>
  <c r="J92" i="2" s="1"/>
  <c r="I93" i="1"/>
  <c r="J93" i="1" s="1"/>
</calcChain>
</file>

<file path=xl/sharedStrings.xml><?xml version="1.0" encoding="utf-8"?>
<sst xmlns="http://schemas.openxmlformats.org/spreadsheetml/2006/main" count="900" uniqueCount="98">
  <si>
    <t>Наименование и № судебного участка</t>
  </si>
  <si>
    <t>Число судей   по штату</t>
  </si>
  <si>
    <t>По уголовным делам</t>
  </si>
  <si>
    <t>По гражданским и административным делам</t>
  </si>
  <si>
    <t>По делам об административных правонарушениях</t>
  </si>
  <si>
    <t>Общая нагрузка</t>
  </si>
  <si>
    <t>Поступило дел</t>
  </si>
  <si>
    <t>На 1 судью в месяц</t>
  </si>
  <si>
    <t>Окончено дел</t>
  </si>
  <si>
    <t>Судебный участок №1 Бокситогорского муниципального района Ленинградской области</t>
  </si>
  <si>
    <t>Судебный участок №2 Бокситогорского муниципального района Ленинградской области</t>
  </si>
  <si>
    <t>Судебный участок №3 Бокситогорского муниципального района Ленинградской области</t>
  </si>
  <si>
    <t>Судебный участок №4 Волосовского муниципального района Ленинградской области</t>
  </si>
  <si>
    <t>Судебный участок №5 Волосовского муниципального района Ленинградской области</t>
  </si>
  <si>
    <t>Судебный участок №6 Волосовского муниципального района Ленинградской области</t>
  </si>
  <si>
    <t>Судебный участок №7 Волховского муниципального района Ленинградской области</t>
  </si>
  <si>
    <t>Судебный участок №8 Волховского муниципального района Ленинградской области</t>
  </si>
  <si>
    <t>Судебный участок №9 Волховского муниципального района Ленинградской области</t>
  </si>
  <si>
    <t>Судебный участок №10 Волховского муниципального района Ленинградской области</t>
  </si>
  <si>
    <t>Судебный участок №12 Всеволожского муниципального района Ленинградской области</t>
  </si>
  <si>
    <t>Судебный участок №14 Всеволожского муниципального района Ленинградской области</t>
  </si>
  <si>
    <t>Судебный участок №15 Всеволожского муниципального района Ленинградской области</t>
  </si>
  <si>
    <t>Судебный участок №16 Всеволожского муниципального района Ленинградской области</t>
  </si>
  <si>
    <t>Судебный участок №17 Всеволожского муниципального района Ленинградской области</t>
  </si>
  <si>
    <t>Судебный участок №18 Всеволожского муниципального района Ленинградской области</t>
  </si>
  <si>
    <t>Судебный участок №19 Всеволожского муниципального района Ленинградской области</t>
  </si>
  <si>
    <t>Судебный участок №20 Выборгского муниципального района Ленинградской области</t>
  </si>
  <si>
    <t>Судебный участок №21 Выборгского муниципального района Ленинградской области</t>
  </si>
  <si>
    <t>Судебный участок №22 Выборгского муниципального района Ленинградской области</t>
  </si>
  <si>
    <t>Судебный участок №23 Выборгского муниципального района Ленинградской области</t>
  </si>
  <si>
    <t>Судебный участок №24 Выборгского муниципального района Ленинградской области</t>
  </si>
  <si>
    <t>Судебный участок №25 Выборгского муниципального района Ленинградской области</t>
  </si>
  <si>
    <t>Судебный участок №26 Выборгского муниципального района Ленинградской области</t>
  </si>
  <si>
    <t>Судебный участок №27 Выборгского муниципального района Ленинградской области</t>
  </si>
  <si>
    <t>Судебный участок №28 Гатчинского муниципального района Ленинградской области</t>
  </si>
  <si>
    <t>Судебный участок №29 Гатчинского муниципального района Ленинградской области</t>
  </si>
  <si>
    <t>Судебный участок №30 Гатчинского муниципального района Ленинградской области</t>
  </si>
  <si>
    <t>Судебный участок №31 Гатчинского муниципального района Ленинградской области</t>
  </si>
  <si>
    <t>Судебный участок №32 Гатчинского муниципального района Ленинградской области</t>
  </si>
  <si>
    <t>Судебный участок №33 Гатчинского муниципального района Ленинградской области</t>
  </si>
  <si>
    <t>Судебный участок №34 Гатчинского муниципального района Ленинградской области</t>
  </si>
  <si>
    <t>Судебный участок №35 Гатчинского муниципального района Ленинградской области</t>
  </si>
  <si>
    <t>Судебный участок №36 Гатчинского муниципального района Ленинградской области</t>
  </si>
  <si>
    <t>Судебный участок №37 Гатчинского муниципального района Ленинградской области</t>
  </si>
  <si>
    <t>Судебный участок №38 Кингисеппского муниципального района Ленинградской области</t>
  </si>
  <si>
    <t>Судебный участок №39 Кингисеппского муниципального района Ленинградской области</t>
  </si>
  <si>
    <t>Судебный участок №40 Кингисеппского муниципального района Ленинградской области</t>
  </si>
  <si>
    <t>Судебный участок №41Киришского муниципального района Ленинградской области</t>
  </si>
  <si>
    <t>Судебный участок №42 Киришского муниципального района Ленинградской области</t>
  </si>
  <si>
    <t>Судебный участок №43 Киришского муниципального района Ленинградской области</t>
  </si>
  <si>
    <t>Судебный участок №44 Кировского муниципального района Ленинградской области</t>
  </si>
  <si>
    <t>Судебный участок №45 Кировского муниципального района Ленинградской области</t>
  </si>
  <si>
    <t>Судебный участок №46 Кировского муниципального района Ленинградской области</t>
  </si>
  <si>
    <t>Судебный участок №47 Кировского муниципального района Ленинградской области</t>
  </si>
  <si>
    <t>Судебный участок №48 Лодейнопольского муниципального района Ленинградской области</t>
  </si>
  <si>
    <t>Судебный участок №49 Лодейнопольского муниципального района Ленинградской области</t>
  </si>
  <si>
    <t>Судебный участок №50 Ломоносовского муниципального района Ленинградской области</t>
  </si>
  <si>
    <t>Судебный участок №51 Ломоносовского муниципального района Ленинградской области</t>
  </si>
  <si>
    <t>Судебный участок №52 Ломоносовского муниципального района Ленинградской области</t>
  </si>
  <si>
    <t>Судебный участок №53 Лужского муниципального района Ленинградской области</t>
  </si>
  <si>
    <t>Судебный участок №54 Лужского муниципального района Ленинградской области</t>
  </si>
  <si>
    <t>Судебный участок №55 Лужского муниципального района Ленинградской области</t>
  </si>
  <si>
    <t>Судебный участок №56 Подпорожского муниципального района Ленинградской области</t>
  </si>
  <si>
    <t>Судебный участок №57 Подпорожского муниципального района Ленинградской области</t>
  </si>
  <si>
    <t>Судебный участок №58 Приозерского муниципального района Ленинградской области</t>
  </si>
  <si>
    <t>Судебный участок №59 Приозерского муниципального района Ленинградской области</t>
  </si>
  <si>
    <t>Судебный участок №60 Приозерского муниципального района Ленинградской области</t>
  </si>
  <si>
    <t>Судебный участок №61 Сланцевского муниципального района Ленинградской области</t>
  </si>
  <si>
    <t>Судебный участок №62 Сланцевского муниципального района Ленинградской области</t>
  </si>
  <si>
    <t>Судебный участок №63 Сосновоборского муниципального района Ленинградской области</t>
  </si>
  <si>
    <t>Судебный участок №64 Сосновоборского муниципального района Ленинградской области</t>
  </si>
  <si>
    <t>Судебный участок №65 Сосновоборского муниципального района Ленинградской области</t>
  </si>
  <si>
    <t>Судебный участок №66 Тихвинского муниципального района Ленинградской области</t>
  </si>
  <si>
    <t>Судебный участок №67 Тихвинского муниципального района Ленинградской области</t>
  </si>
  <si>
    <t>Судебный участок №68 Тихвинского муниципального района Ленинградской области</t>
  </si>
  <si>
    <t>Судебный участок №69 Тихвинского муниципального района Ленинградской области</t>
  </si>
  <si>
    <t>Судебный участок №70 Тосненского муниципального района Ленинградской области</t>
  </si>
  <si>
    <t>Судебный участок №71 Тосненского муниципального района Ленинградской области</t>
  </si>
  <si>
    <t>Судебный участок №72 Тосненского муниципального района Ленинградской области</t>
  </si>
  <si>
    <t>Судебный участок №73 Тосненского муниципального района Ленинградской области</t>
  </si>
  <si>
    <t>Судебный участок №74 Тосненского муниципального района Ленинградской области</t>
  </si>
  <si>
    <t>Судебный участок №75 Тосненского муниципального района Ленинградской области</t>
  </si>
  <si>
    <t>Судебный участок №76 Всеволожского муниципального района Ленинградской области</t>
  </si>
  <si>
    <t>Судебный участок №77 Выборгского муниципального района Ленинградской области</t>
  </si>
  <si>
    <t>Судебный участок №78 Гатчинского муниципального района Ленинградской области</t>
  </si>
  <si>
    <t>Судебный участок №13 Всеволожского муниципального района Ленинградской области</t>
  </si>
  <si>
    <t>Судебный участок №80 Кировского муниципального района Ленинградской области</t>
  </si>
  <si>
    <t>Судебный участок №81 Лужского муниципального района Ленинградской области</t>
  </si>
  <si>
    <t>Судебный участок №82 Всеволожского муниципального района Ленинградской области</t>
  </si>
  <si>
    <t>Судебный участок №83 Всеволожского муниципального района Ленинградской области</t>
  </si>
  <si>
    <t>Судебный участок №84 Всеволожского муниципального района Ленинградской области</t>
  </si>
  <si>
    <t>Судебный участок №85 Ломоносовского муниципального района Ленинградской области</t>
  </si>
  <si>
    <t>Судебный участок №86 Всеволожского муниципального района Ленинградской области</t>
  </si>
  <si>
    <t>Судебный участок №87 Всеволожского муниципального района Ленинградской области</t>
  </si>
  <si>
    <t>Судебный участок №11 Всеволожского муниципального района Ленинградской области</t>
  </si>
  <si>
    <t>Судебный участок №79 Кингисеппского муниципального района Ленинградской области</t>
  </si>
  <si>
    <t>Сведения о нагрузке мировых судей  Ленинградской области от числа поступивших дел за 6 месяцев 2025 года</t>
  </si>
  <si>
    <t>Сведения о нагрузке мировых судей  Ленинградской области от числа оконченных дел за 6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</si>
</sst>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333333"/>
      <name val="Verdana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Fill="1"/>
    <xf numFmtId="0" fontId="1" fillId="0" borderId="4" xfId="0" applyFont="1" applyBorder="1"/>
    <xf numFmtId="0" fontId="1" fillId="0" borderId="0" xfId="0" applyFont="1" applyFill="1"/>
    <xf numFmtId="0" fontId="4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9"/>
  <sheetViews>
    <sheetView tabSelected="1" zoomScale="80" zoomScaleNormal="80" workbookViewId="0">
      <selection activeCell="O11" sqref="O11"/>
    </sheetView>
  </sheetViews>
  <sheetFormatPr defaultRowHeight="15" x14ac:dyDescent="0.25"/>
  <cols>
    <col min="1" max="1" width="25.42578125" style="3" customWidth="1"/>
    <col min="2" max="2" width="8.140625" customWidth="1"/>
    <col min="3" max="3" width="11.28515625" customWidth="1"/>
    <col min="4" max="4" width="8.42578125" customWidth="1"/>
    <col min="5" max="5" width="10.85546875" bestFit="1" customWidth="1"/>
    <col min="6" max="6" width="16.140625" customWidth="1"/>
    <col min="7" max="7" width="11" customWidth="1"/>
    <col min="8" max="8" width="9.28515625" bestFit="1" customWidth="1"/>
    <col min="9" max="9" width="10.85546875" bestFit="1" customWidth="1"/>
    <col min="10" max="10" width="9.28515625" style="3" bestFit="1" customWidth="1"/>
    <col min="257" max="257" width="25.42578125" customWidth="1"/>
    <col min="258" max="258" width="8.140625" customWidth="1"/>
    <col min="259" max="259" width="11.28515625" customWidth="1"/>
    <col min="260" max="260" width="8.42578125" customWidth="1"/>
    <col min="262" max="262" width="16.140625" customWidth="1"/>
    <col min="263" max="263" width="11" customWidth="1"/>
    <col min="513" max="513" width="25.42578125" customWidth="1"/>
    <col min="514" max="514" width="8.140625" customWidth="1"/>
    <col min="515" max="515" width="11.28515625" customWidth="1"/>
    <col min="516" max="516" width="8.42578125" customWidth="1"/>
    <col min="518" max="518" width="16.140625" customWidth="1"/>
    <col min="519" max="519" width="11" customWidth="1"/>
    <col min="769" max="769" width="25.42578125" customWidth="1"/>
    <col min="770" max="770" width="8.140625" customWidth="1"/>
    <col min="771" max="771" width="11.28515625" customWidth="1"/>
    <col min="772" max="772" width="8.42578125" customWidth="1"/>
    <col min="774" max="774" width="16.140625" customWidth="1"/>
    <col min="775" max="775" width="11" customWidth="1"/>
    <col min="1025" max="1025" width="25.42578125" customWidth="1"/>
    <col min="1026" max="1026" width="8.140625" customWidth="1"/>
    <col min="1027" max="1027" width="11.28515625" customWidth="1"/>
    <col min="1028" max="1028" width="8.42578125" customWidth="1"/>
    <col min="1030" max="1030" width="16.140625" customWidth="1"/>
    <col min="1031" max="1031" width="11" customWidth="1"/>
    <col min="1281" max="1281" width="25.42578125" customWidth="1"/>
    <col min="1282" max="1282" width="8.140625" customWidth="1"/>
    <col min="1283" max="1283" width="11.28515625" customWidth="1"/>
    <col min="1284" max="1284" width="8.42578125" customWidth="1"/>
    <col min="1286" max="1286" width="16.140625" customWidth="1"/>
    <col min="1287" max="1287" width="11" customWidth="1"/>
    <col min="1537" max="1537" width="25.42578125" customWidth="1"/>
    <col min="1538" max="1538" width="8.140625" customWidth="1"/>
    <col min="1539" max="1539" width="11.28515625" customWidth="1"/>
    <col min="1540" max="1540" width="8.42578125" customWidth="1"/>
    <col min="1542" max="1542" width="16.140625" customWidth="1"/>
    <col min="1543" max="1543" width="11" customWidth="1"/>
    <col min="1793" max="1793" width="25.42578125" customWidth="1"/>
    <col min="1794" max="1794" width="8.140625" customWidth="1"/>
    <col min="1795" max="1795" width="11.28515625" customWidth="1"/>
    <col min="1796" max="1796" width="8.42578125" customWidth="1"/>
    <col min="1798" max="1798" width="16.140625" customWidth="1"/>
    <col min="1799" max="1799" width="11" customWidth="1"/>
    <col min="2049" max="2049" width="25.42578125" customWidth="1"/>
    <col min="2050" max="2050" width="8.140625" customWidth="1"/>
    <col min="2051" max="2051" width="11.28515625" customWidth="1"/>
    <col min="2052" max="2052" width="8.42578125" customWidth="1"/>
    <col min="2054" max="2054" width="16.140625" customWidth="1"/>
    <col min="2055" max="2055" width="11" customWidth="1"/>
    <col min="2305" max="2305" width="25.42578125" customWidth="1"/>
    <col min="2306" max="2306" width="8.140625" customWidth="1"/>
    <col min="2307" max="2307" width="11.28515625" customWidth="1"/>
    <col min="2308" max="2308" width="8.42578125" customWidth="1"/>
    <col min="2310" max="2310" width="16.140625" customWidth="1"/>
    <col min="2311" max="2311" width="11" customWidth="1"/>
    <col min="2561" max="2561" width="25.42578125" customWidth="1"/>
    <col min="2562" max="2562" width="8.140625" customWidth="1"/>
    <col min="2563" max="2563" width="11.28515625" customWidth="1"/>
    <col min="2564" max="2564" width="8.42578125" customWidth="1"/>
    <col min="2566" max="2566" width="16.140625" customWidth="1"/>
    <col min="2567" max="2567" width="11" customWidth="1"/>
    <col min="2817" max="2817" width="25.42578125" customWidth="1"/>
    <col min="2818" max="2818" width="8.140625" customWidth="1"/>
    <col min="2819" max="2819" width="11.28515625" customWidth="1"/>
    <col min="2820" max="2820" width="8.42578125" customWidth="1"/>
    <col min="2822" max="2822" width="16.140625" customWidth="1"/>
    <col min="2823" max="2823" width="11" customWidth="1"/>
    <col min="3073" max="3073" width="25.42578125" customWidth="1"/>
    <col min="3074" max="3074" width="8.140625" customWidth="1"/>
    <col min="3075" max="3075" width="11.28515625" customWidth="1"/>
    <col min="3076" max="3076" width="8.42578125" customWidth="1"/>
    <col min="3078" max="3078" width="16.140625" customWidth="1"/>
    <col min="3079" max="3079" width="11" customWidth="1"/>
    <col min="3329" max="3329" width="25.42578125" customWidth="1"/>
    <col min="3330" max="3330" width="8.140625" customWidth="1"/>
    <col min="3331" max="3331" width="11.28515625" customWidth="1"/>
    <col min="3332" max="3332" width="8.42578125" customWidth="1"/>
    <col min="3334" max="3334" width="16.140625" customWidth="1"/>
    <col min="3335" max="3335" width="11" customWidth="1"/>
    <col min="3585" max="3585" width="25.42578125" customWidth="1"/>
    <col min="3586" max="3586" width="8.140625" customWidth="1"/>
    <col min="3587" max="3587" width="11.28515625" customWidth="1"/>
    <col min="3588" max="3588" width="8.42578125" customWidth="1"/>
    <col min="3590" max="3590" width="16.140625" customWidth="1"/>
    <col min="3591" max="3591" width="11" customWidth="1"/>
    <col min="3841" max="3841" width="25.42578125" customWidth="1"/>
    <col min="3842" max="3842" width="8.140625" customWidth="1"/>
    <col min="3843" max="3843" width="11.28515625" customWidth="1"/>
    <col min="3844" max="3844" width="8.42578125" customWidth="1"/>
    <col min="3846" max="3846" width="16.140625" customWidth="1"/>
    <col min="3847" max="3847" width="11" customWidth="1"/>
    <col min="4097" max="4097" width="25.42578125" customWidth="1"/>
    <col min="4098" max="4098" width="8.140625" customWidth="1"/>
    <col min="4099" max="4099" width="11.28515625" customWidth="1"/>
    <col min="4100" max="4100" width="8.42578125" customWidth="1"/>
    <col min="4102" max="4102" width="16.140625" customWidth="1"/>
    <col min="4103" max="4103" width="11" customWidth="1"/>
    <col min="4353" max="4353" width="25.42578125" customWidth="1"/>
    <col min="4354" max="4354" width="8.140625" customWidth="1"/>
    <col min="4355" max="4355" width="11.28515625" customWidth="1"/>
    <col min="4356" max="4356" width="8.42578125" customWidth="1"/>
    <col min="4358" max="4358" width="16.140625" customWidth="1"/>
    <col min="4359" max="4359" width="11" customWidth="1"/>
    <col min="4609" max="4609" width="25.42578125" customWidth="1"/>
    <col min="4610" max="4610" width="8.140625" customWidth="1"/>
    <col min="4611" max="4611" width="11.28515625" customWidth="1"/>
    <col min="4612" max="4612" width="8.42578125" customWidth="1"/>
    <col min="4614" max="4614" width="16.140625" customWidth="1"/>
    <col min="4615" max="4615" width="11" customWidth="1"/>
    <col min="4865" max="4865" width="25.42578125" customWidth="1"/>
    <col min="4866" max="4866" width="8.140625" customWidth="1"/>
    <col min="4867" max="4867" width="11.28515625" customWidth="1"/>
    <col min="4868" max="4868" width="8.42578125" customWidth="1"/>
    <col min="4870" max="4870" width="16.140625" customWidth="1"/>
    <col min="4871" max="4871" width="11" customWidth="1"/>
    <col min="5121" max="5121" width="25.42578125" customWidth="1"/>
    <col min="5122" max="5122" width="8.140625" customWidth="1"/>
    <col min="5123" max="5123" width="11.28515625" customWidth="1"/>
    <col min="5124" max="5124" width="8.42578125" customWidth="1"/>
    <col min="5126" max="5126" width="16.140625" customWidth="1"/>
    <col min="5127" max="5127" width="11" customWidth="1"/>
    <col min="5377" max="5377" width="25.42578125" customWidth="1"/>
    <col min="5378" max="5378" width="8.140625" customWidth="1"/>
    <col min="5379" max="5379" width="11.28515625" customWidth="1"/>
    <col min="5380" max="5380" width="8.42578125" customWidth="1"/>
    <col min="5382" max="5382" width="16.140625" customWidth="1"/>
    <col min="5383" max="5383" width="11" customWidth="1"/>
    <col min="5633" max="5633" width="25.42578125" customWidth="1"/>
    <col min="5634" max="5634" width="8.140625" customWidth="1"/>
    <col min="5635" max="5635" width="11.28515625" customWidth="1"/>
    <col min="5636" max="5636" width="8.42578125" customWidth="1"/>
    <col min="5638" max="5638" width="16.140625" customWidth="1"/>
    <col min="5639" max="5639" width="11" customWidth="1"/>
    <col min="5889" max="5889" width="25.42578125" customWidth="1"/>
    <col min="5890" max="5890" width="8.140625" customWidth="1"/>
    <col min="5891" max="5891" width="11.28515625" customWidth="1"/>
    <col min="5892" max="5892" width="8.42578125" customWidth="1"/>
    <col min="5894" max="5894" width="16.140625" customWidth="1"/>
    <col min="5895" max="5895" width="11" customWidth="1"/>
    <col min="6145" max="6145" width="25.42578125" customWidth="1"/>
    <col min="6146" max="6146" width="8.140625" customWidth="1"/>
    <col min="6147" max="6147" width="11.28515625" customWidth="1"/>
    <col min="6148" max="6148" width="8.42578125" customWidth="1"/>
    <col min="6150" max="6150" width="16.140625" customWidth="1"/>
    <col min="6151" max="6151" width="11" customWidth="1"/>
    <col min="6401" max="6401" width="25.42578125" customWidth="1"/>
    <col min="6402" max="6402" width="8.140625" customWidth="1"/>
    <col min="6403" max="6403" width="11.28515625" customWidth="1"/>
    <col min="6404" max="6404" width="8.42578125" customWidth="1"/>
    <col min="6406" max="6406" width="16.140625" customWidth="1"/>
    <col min="6407" max="6407" width="11" customWidth="1"/>
    <col min="6657" max="6657" width="25.42578125" customWidth="1"/>
    <col min="6658" max="6658" width="8.140625" customWidth="1"/>
    <col min="6659" max="6659" width="11.28515625" customWidth="1"/>
    <col min="6660" max="6660" width="8.42578125" customWidth="1"/>
    <col min="6662" max="6662" width="16.140625" customWidth="1"/>
    <col min="6663" max="6663" width="11" customWidth="1"/>
    <col min="6913" max="6913" width="25.42578125" customWidth="1"/>
    <col min="6914" max="6914" width="8.140625" customWidth="1"/>
    <col min="6915" max="6915" width="11.28515625" customWidth="1"/>
    <col min="6916" max="6916" width="8.42578125" customWidth="1"/>
    <col min="6918" max="6918" width="16.140625" customWidth="1"/>
    <col min="6919" max="6919" width="11" customWidth="1"/>
    <col min="7169" max="7169" width="25.42578125" customWidth="1"/>
    <col min="7170" max="7170" width="8.140625" customWidth="1"/>
    <col min="7171" max="7171" width="11.28515625" customWidth="1"/>
    <col min="7172" max="7172" width="8.42578125" customWidth="1"/>
    <col min="7174" max="7174" width="16.140625" customWidth="1"/>
    <col min="7175" max="7175" width="11" customWidth="1"/>
    <col min="7425" max="7425" width="25.42578125" customWidth="1"/>
    <col min="7426" max="7426" width="8.140625" customWidth="1"/>
    <col min="7427" max="7427" width="11.28515625" customWidth="1"/>
    <col min="7428" max="7428" width="8.42578125" customWidth="1"/>
    <col min="7430" max="7430" width="16.140625" customWidth="1"/>
    <col min="7431" max="7431" width="11" customWidth="1"/>
    <col min="7681" max="7681" width="25.42578125" customWidth="1"/>
    <col min="7682" max="7682" width="8.140625" customWidth="1"/>
    <col min="7683" max="7683" width="11.28515625" customWidth="1"/>
    <col min="7684" max="7684" width="8.42578125" customWidth="1"/>
    <col min="7686" max="7686" width="16.140625" customWidth="1"/>
    <col min="7687" max="7687" width="11" customWidth="1"/>
    <col min="7937" max="7937" width="25.42578125" customWidth="1"/>
    <col min="7938" max="7938" width="8.140625" customWidth="1"/>
    <col min="7939" max="7939" width="11.28515625" customWidth="1"/>
    <col min="7940" max="7940" width="8.42578125" customWidth="1"/>
    <col min="7942" max="7942" width="16.140625" customWidth="1"/>
    <col min="7943" max="7943" width="11" customWidth="1"/>
    <col min="8193" max="8193" width="25.42578125" customWidth="1"/>
    <col min="8194" max="8194" width="8.140625" customWidth="1"/>
    <col min="8195" max="8195" width="11.28515625" customWidth="1"/>
    <col min="8196" max="8196" width="8.42578125" customWidth="1"/>
    <col min="8198" max="8198" width="16.140625" customWidth="1"/>
    <col min="8199" max="8199" width="11" customWidth="1"/>
    <col min="8449" max="8449" width="25.42578125" customWidth="1"/>
    <col min="8450" max="8450" width="8.140625" customWidth="1"/>
    <col min="8451" max="8451" width="11.28515625" customWidth="1"/>
    <col min="8452" max="8452" width="8.42578125" customWidth="1"/>
    <col min="8454" max="8454" width="16.140625" customWidth="1"/>
    <col min="8455" max="8455" width="11" customWidth="1"/>
    <col min="8705" max="8705" width="25.42578125" customWidth="1"/>
    <col min="8706" max="8706" width="8.140625" customWidth="1"/>
    <col min="8707" max="8707" width="11.28515625" customWidth="1"/>
    <col min="8708" max="8708" width="8.42578125" customWidth="1"/>
    <col min="8710" max="8710" width="16.140625" customWidth="1"/>
    <col min="8711" max="8711" width="11" customWidth="1"/>
    <col min="8961" max="8961" width="25.42578125" customWidth="1"/>
    <col min="8962" max="8962" width="8.140625" customWidth="1"/>
    <col min="8963" max="8963" width="11.28515625" customWidth="1"/>
    <col min="8964" max="8964" width="8.42578125" customWidth="1"/>
    <col min="8966" max="8966" width="16.140625" customWidth="1"/>
    <col min="8967" max="8967" width="11" customWidth="1"/>
    <col min="9217" max="9217" width="25.42578125" customWidth="1"/>
    <col min="9218" max="9218" width="8.140625" customWidth="1"/>
    <col min="9219" max="9219" width="11.28515625" customWidth="1"/>
    <col min="9220" max="9220" width="8.42578125" customWidth="1"/>
    <col min="9222" max="9222" width="16.140625" customWidth="1"/>
    <col min="9223" max="9223" width="11" customWidth="1"/>
    <col min="9473" max="9473" width="25.42578125" customWidth="1"/>
    <col min="9474" max="9474" width="8.140625" customWidth="1"/>
    <col min="9475" max="9475" width="11.28515625" customWidth="1"/>
    <col min="9476" max="9476" width="8.42578125" customWidth="1"/>
    <col min="9478" max="9478" width="16.140625" customWidth="1"/>
    <col min="9479" max="9479" width="11" customWidth="1"/>
    <col min="9729" max="9729" width="25.42578125" customWidth="1"/>
    <col min="9730" max="9730" width="8.140625" customWidth="1"/>
    <col min="9731" max="9731" width="11.28515625" customWidth="1"/>
    <col min="9732" max="9732" width="8.42578125" customWidth="1"/>
    <col min="9734" max="9734" width="16.140625" customWidth="1"/>
    <col min="9735" max="9735" width="11" customWidth="1"/>
    <col min="9985" max="9985" width="25.42578125" customWidth="1"/>
    <col min="9986" max="9986" width="8.140625" customWidth="1"/>
    <col min="9987" max="9987" width="11.28515625" customWidth="1"/>
    <col min="9988" max="9988" width="8.42578125" customWidth="1"/>
    <col min="9990" max="9990" width="16.140625" customWidth="1"/>
    <col min="9991" max="9991" width="11" customWidth="1"/>
    <col min="10241" max="10241" width="25.42578125" customWidth="1"/>
    <col min="10242" max="10242" width="8.140625" customWidth="1"/>
    <col min="10243" max="10243" width="11.28515625" customWidth="1"/>
    <col min="10244" max="10244" width="8.42578125" customWidth="1"/>
    <col min="10246" max="10246" width="16.140625" customWidth="1"/>
    <col min="10247" max="10247" width="11" customWidth="1"/>
    <col min="10497" max="10497" width="25.42578125" customWidth="1"/>
    <col min="10498" max="10498" width="8.140625" customWidth="1"/>
    <col min="10499" max="10499" width="11.28515625" customWidth="1"/>
    <col min="10500" max="10500" width="8.42578125" customWidth="1"/>
    <col min="10502" max="10502" width="16.140625" customWidth="1"/>
    <col min="10503" max="10503" width="11" customWidth="1"/>
    <col min="10753" max="10753" width="25.42578125" customWidth="1"/>
    <col min="10754" max="10754" width="8.140625" customWidth="1"/>
    <col min="10755" max="10755" width="11.28515625" customWidth="1"/>
    <col min="10756" max="10756" width="8.42578125" customWidth="1"/>
    <col min="10758" max="10758" width="16.140625" customWidth="1"/>
    <col min="10759" max="10759" width="11" customWidth="1"/>
    <col min="11009" max="11009" width="25.42578125" customWidth="1"/>
    <col min="11010" max="11010" width="8.140625" customWidth="1"/>
    <col min="11011" max="11011" width="11.28515625" customWidth="1"/>
    <col min="11012" max="11012" width="8.42578125" customWidth="1"/>
    <col min="11014" max="11014" width="16.140625" customWidth="1"/>
    <col min="11015" max="11015" width="11" customWidth="1"/>
    <col min="11265" max="11265" width="25.42578125" customWidth="1"/>
    <col min="11266" max="11266" width="8.140625" customWidth="1"/>
    <col min="11267" max="11267" width="11.28515625" customWidth="1"/>
    <col min="11268" max="11268" width="8.42578125" customWidth="1"/>
    <col min="11270" max="11270" width="16.140625" customWidth="1"/>
    <col min="11271" max="11271" width="11" customWidth="1"/>
    <col min="11521" max="11521" width="25.42578125" customWidth="1"/>
    <col min="11522" max="11522" width="8.140625" customWidth="1"/>
    <col min="11523" max="11523" width="11.28515625" customWidth="1"/>
    <col min="11524" max="11524" width="8.42578125" customWidth="1"/>
    <col min="11526" max="11526" width="16.140625" customWidth="1"/>
    <col min="11527" max="11527" width="11" customWidth="1"/>
    <col min="11777" max="11777" width="25.42578125" customWidth="1"/>
    <col min="11778" max="11778" width="8.140625" customWidth="1"/>
    <col min="11779" max="11779" width="11.28515625" customWidth="1"/>
    <col min="11780" max="11780" width="8.42578125" customWidth="1"/>
    <col min="11782" max="11782" width="16.140625" customWidth="1"/>
    <col min="11783" max="11783" width="11" customWidth="1"/>
    <col min="12033" max="12033" width="25.42578125" customWidth="1"/>
    <col min="12034" max="12034" width="8.140625" customWidth="1"/>
    <col min="12035" max="12035" width="11.28515625" customWidth="1"/>
    <col min="12036" max="12036" width="8.42578125" customWidth="1"/>
    <col min="12038" max="12038" width="16.140625" customWidth="1"/>
    <col min="12039" max="12039" width="11" customWidth="1"/>
    <col min="12289" max="12289" width="25.42578125" customWidth="1"/>
    <col min="12290" max="12290" width="8.140625" customWidth="1"/>
    <col min="12291" max="12291" width="11.28515625" customWidth="1"/>
    <col min="12292" max="12292" width="8.42578125" customWidth="1"/>
    <col min="12294" max="12294" width="16.140625" customWidth="1"/>
    <col min="12295" max="12295" width="11" customWidth="1"/>
    <col min="12545" max="12545" width="25.42578125" customWidth="1"/>
    <col min="12546" max="12546" width="8.140625" customWidth="1"/>
    <col min="12547" max="12547" width="11.28515625" customWidth="1"/>
    <col min="12548" max="12548" width="8.42578125" customWidth="1"/>
    <col min="12550" max="12550" width="16.140625" customWidth="1"/>
    <col min="12551" max="12551" width="11" customWidth="1"/>
    <col min="12801" max="12801" width="25.42578125" customWidth="1"/>
    <col min="12802" max="12802" width="8.140625" customWidth="1"/>
    <col min="12803" max="12803" width="11.28515625" customWidth="1"/>
    <col min="12804" max="12804" width="8.42578125" customWidth="1"/>
    <col min="12806" max="12806" width="16.140625" customWidth="1"/>
    <col min="12807" max="12807" width="11" customWidth="1"/>
    <col min="13057" max="13057" width="25.42578125" customWidth="1"/>
    <col min="13058" max="13058" width="8.140625" customWidth="1"/>
    <col min="13059" max="13059" width="11.28515625" customWidth="1"/>
    <col min="13060" max="13060" width="8.42578125" customWidth="1"/>
    <col min="13062" max="13062" width="16.140625" customWidth="1"/>
    <col min="13063" max="13063" width="11" customWidth="1"/>
    <col min="13313" max="13313" width="25.42578125" customWidth="1"/>
    <col min="13314" max="13314" width="8.140625" customWidth="1"/>
    <col min="13315" max="13315" width="11.28515625" customWidth="1"/>
    <col min="13316" max="13316" width="8.42578125" customWidth="1"/>
    <col min="13318" max="13318" width="16.140625" customWidth="1"/>
    <col min="13319" max="13319" width="11" customWidth="1"/>
    <col min="13569" max="13569" width="25.42578125" customWidth="1"/>
    <col min="13570" max="13570" width="8.140625" customWidth="1"/>
    <col min="13571" max="13571" width="11.28515625" customWidth="1"/>
    <col min="13572" max="13572" width="8.42578125" customWidth="1"/>
    <col min="13574" max="13574" width="16.140625" customWidth="1"/>
    <col min="13575" max="13575" width="11" customWidth="1"/>
    <col min="13825" max="13825" width="25.42578125" customWidth="1"/>
    <col min="13826" max="13826" width="8.140625" customWidth="1"/>
    <col min="13827" max="13827" width="11.28515625" customWidth="1"/>
    <col min="13828" max="13828" width="8.42578125" customWidth="1"/>
    <col min="13830" max="13830" width="16.140625" customWidth="1"/>
    <col min="13831" max="13831" width="11" customWidth="1"/>
    <col min="14081" max="14081" width="25.42578125" customWidth="1"/>
    <col min="14082" max="14082" width="8.140625" customWidth="1"/>
    <col min="14083" max="14083" width="11.28515625" customWidth="1"/>
    <col min="14084" max="14084" width="8.42578125" customWidth="1"/>
    <col min="14086" max="14086" width="16.140625" customWidth="1"/>
    <col min="14087" max="14087" width="11" customWidth="1"/>
    <col min="14337" max="14337" width="25.42578125" customWidth="1"/>
    <col min="14338" max="14338" width="8.140625" customWidth="1"/>
    <col min="14339" max="14339" width="11.28515625" customWidth="1"/>
    <col min="14340" max="14340" width="8.42578125" customWidth="1"/>
    <col min="14342" max="14342" width="16.140625" customWidth="1"/>
    <col min="14343" max="14343" width="11" customWidth="1"/>
    <col min="14593" max="14593" width="25.42578125" customWidth="1"/>
    <col min="14594" max="14594" width="8.140625" customWidth="1"/>
    <col min="14595" max="14595" width="11.28515625" customWidth="1"/>
    <col min="14596" max="14596" width="8.42578125" customWidth="1"/>
    <col min="14598" max="14598" width="16.140625" customWidth="1"/>
    <col min="14599" max="14599" width="11" customWidth="1"/>
    <col min="14849" max="14849" width="25.42578125" customWidth="1"/>
    <col min="14850" max="14850" width="8.140625" customWidth="1"/>
    <col min="14851" max="14851" width="11.28515625" customWidth="1"/>
    <col min="14852" max="14852" width="8.42578125" customWidth="1"/>
    <col min="14854" max="14854" width="16.140625" customWidth="1"/>
    <col min="14855" max="14855" width="11" customWidth="1"/>
    <col min="15105" max="15105" width="25.42578125" customWidth="1"/>
    <col min="15106" max="15106" width="8.140625" customWidth="1"/>
    <col min="15107" max="15107" width="11.28515625" customWidth="1"/>
    <col min="15108" max="15108" width="8.42578125" customWidth="1"/>
    <col min="15110" max="15110" width="16.140625" customWidth="1"/>
    <col min="15111" max="15111" width="11" customWidth="1"/>
    <col min="15361" max="15361" width="25.42578125" customWidth="1"/>
    <col min="15362" max="15362" width="8.140625" customWidth="1"/>
    <col min="15363" max="15363" width="11.28515625" customWidth="1"/>
    <col min="15364" max="15364" width="8.42578125" customWidth="1"/>
    <col min="15366" max="15366" width="16.140625" customWidth="1"/>
    <col min="15367" max="15367" width="11" customWidth="1"/>
    <col min="15617" max="15617" width="25.42578125" customWidth="1"/>
    <col min="15618" max="15618" width="8.140625" customWidth="1"/>
    <col min="15619" max="15619" width="11.28515625" customWidth="1"/>
    <col min="15620" max="15620" width="8.42578125" customWidth="1"/>
    <col min="15622" max="15622" width="16.140625" customWidth="1"/>
    <col min="15623" max="15623" width="11" customWidth="1"/>
    <col min="15873" max="15873" width="25.42578125" customWidth="1"/>
    <col min="15874" max="15874" width="8.140625" customWidth="1"/>
    <col min="15875" max="15875" width="11.28515625" customWidth="1"/>
    <col min="15876" max="15876" width="8.42578125" customWidth="1"/>
    <col min="15878" max="15878" width="16.140625" customWidth="1"/>
    <col min="15879" max="15879" width="11" customWidth="1"/>
    <col min="16129" max="16129" width="25.42578125" customWidth="1"/>
    <col min="16130" max="16130" width="8.140625" customWidth="1"/>
    <col min="16131" max="16131" width="11.28515625" customWidth="1"/>
    <col min="16132" max="16132" width="8.42578125" customWidth="1"/>
    <col min="16134" max="16134" width="16.140625" customWidth="1"/>
    <col min="16135" max="16135" width="11" customWidth="1"/>
  </cols>
  <sheetData>
    <row r="1" spans="1:11" x14ac:dyDescent="0.25">
      <c r="A1" s="17" t="s">
        <v>96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1" ht="44.25" customHeight="1" x14ac:dyDescent="0.25">
      <c r="A3" s="18" t="s">
        <v>0</v>
      </c>
      <c r="B3" s="18" t="s">
        <v>1</v>
      </c>
      <c r="C3" s="18" t="s">
        <v>2</v>
      </c>
      <c r="D3" s="18"/>
      <c r="E3" s="20" t="s">
        <v>3</v>
      </c>
      <c r="F3" s="20"/>
      <c r="G3" s="20" t="s">
        <v>4</v>
      </c>
      <c r="H3" s="20"/>
      <c r="I3" s="18" t="s">
        <v>5</v>
      </c>
      <c r="J3" s="18"/>
    </row>
    <row r="4" spans="1:11" ht="12.75" customHeight="1" x14ac:dyDescent="0.25">
      <c r="A4" s="19"/>
      <c r="B4" s="19"/>
      <c r="C4" s="21" t="s">
        <v>6</v>
      </c>
      <c r="D4" s="21" t="s">
        <v>7</v>
      </c>
      <c r="E4" s="21" t="s">
        <v>6</v>
      </c>
      <c r="F4" s="21" t="s">
        <v>7</v>
      </c>
      <c r="G4" s="21" t="s">
        <v>6</v>
      </c>
      <c r="H4" s="21" t="s">
        <v>7</v>
      </c>
      <c r="I4" s="21" t="s">
        <v>6</v>
      </c>
      <c r="J4" s="21" t="s">
        <v>7</v>
      </c>
    </row>
    <row r="5" spans="1:11" ht="51.75" customHeight="1" x14ac:dyDescent="0.25">
      <c r="A5" s="19"/>
      <c r="B5" s="19"/>
      <c r="C5" s="21"/>
      <c r="D5" s="21"/>
      <c r="E5" s="21"/>
      <c r="F5" s="21"/>
      <c r="G5" s="21"/>
      <c r="H5" s="21"/>
      <c r="I5" s="21"/>
      <c r="J5" s="21"/>
    </row>
    <row r="6" spans="1:11" ht="51" x14ac:dyDescent="0.25">
      <c r="A6" s="16" t="s">
        <v>9</v>
      </c>
      <c r="B6" s="10">
        <v>1</v>
      </c>
      <c r="C6" s="10">
        <v>9</v>
      </c>
      <c r="D6" s="11">
        <f>SUM(C6/$B6)/5.25</f>
        <v>1.7142857142857142</v>
      </c>
      <c r="E6" s="10">
        <v>3277</v>
      </c>
      <c r="F6" s="11">
        <f>SUM(E6/$B6)/5.25</f>
        <v>624.19047619047615</v>
      </c>
      <c r="G6" s="10">
        <v>622</v>
      </c>
      <c r="H6" s="11">
        <f>SUM(G6/$B6)/5.25</f>
        <v>118.47619047619048</v>
      </c>
      <c r="I6" s="8">
        <f>SUM(C6+E6+G6)</f>
        <v>3908</v>
      </c>
      <c r="J6" s="12">
        <f>SUM(I6/$B6)/5.25</f>
        <v>744.38095238095241</v>
      </c>
    </row>
    <row r="7" spans="1:11" ht="51" x14ac:dyDescent="0.25">
      <c r="A7" s="16" t="s">
        <v>10</v>
      </c>
      <c r="B7" s="10">
        <v>1</v>
      </c>
      <c r="C7" s="10">
        <v>8</v>
      </c>
      <c r="D7" s="11">
        <f t="shared" ref="D7:D70" si="0">SUM(C7/$B7)/5.25</f>
        <v>1.5238095238095237</v>
      </c>
      <c r="E7" s="10">
        <v>2239</v>
      </c>
      <c r="F7" s="11">
        <f t="shared" ref="F7:F69" si="1">SUM(E7/$B7)/5.25</f>
        <v>426.47619047619048</v>
      </c>
      <c r="G7" s="10">
        <v>516</v>
      </c>
      <c r="H7" s="11">
        <f t="shared" ref="H7:H69" si="2">SUM(G7/$B7)/5.25</f>
        <v>98.285714285714292</v>
      </c>
      <c r="I7" s="8">
        <f t="shared" ref="I7:I69" si="3">SUM(C7+E7+G7)</f>
        <v>2763</v>
      </c>
      <c r="J7" s="12">
        <f t="shared" ref="J7:J69" si="4">SUM(I7/$B7)/5.25</f>
        <v>526.28571428571433</v>
      </c>
    </row>
    <row r="8" spans="1:11" ht="51" x14ac:dyDescent="0.25">
      <c r="A8" s="16" t="s">
        <v>11</v>
      </c>
      <c r="B8" s="10">
        <v>1</v>
      </c>
      <c r="C8" s="10">
        <v>5</v>
      </c>
      <c r="D8" s="11">
        <f t="shared" si="0"/>
        <v>0.95238095238095233</v>
      </c>
      <c r="E8" s="10">
        <v>1799</v>
      </c>
      <c r="F8" s="11">
        <f t="shared" si="1"/>
        <v>342.66666666666669</v>
      </c>
      <c r="G8" s="10">
        <v>319</v>
      </c>
      <c r="H8" s="11">
        <f t="shared" si="2"/>
        <v>60.761904761904759</v>
      </c>
      <c r="I8" s="8">
        <f t="shared" si="3"/>
        <v>2123</v>
      </c>
      <c r="J8" s="12">
        <f t="shared" si="4"/>
        <v>404.38095238095241</v>
      </c>
    </row>
    <row r="9" spans="1:11" ht="51" x14ac:dyDescent="0.25">
      <c r="A9" s="16" t="s">
        <v>12</v>
      </c>
      <c r="B9" s="10">
        <v>1</v>
      </c>
      <c r="C9" s="10">
        <v>7</v>
      </c>
      <c r="D9" s="11">
        <f t="shared" si="0"/>
        <v>1.3333333333333333</v>
      </c>
      <c r="E9" s="10">
        <v>1613</v>
      </c>
      <c r="F9" s="11">
        <f t="shared" si="1"/>
        <v>307.23809523809524</v>
      </c>
      <c r="G9" s="10">
        <v>422</v>
      </c>
      <c r="H9" s="11">
        <f t="shared" si="2"/>
        <v>80.38095238095238</v>
      </c>
      <c r="I9" s="8">
        <f t="shared" si="3"/>
        <v>2042</v>
      </c>
      <c r="J9" s="12">
        <f t="shared" si="4"/>
        <v>388.95238095238096</v>
      </c>
    </row>
    <row r="10" spans="1:11" ht="51" x14ac:dyDescent="0.25">
      <c r="A10" s="16" t="s">
        <v>13</v>
      </c>
      <c r="B10" s="10">
        <v>1</v>
      </c>
      <c r="C10" s="10">
        <v>6</v>
      </c>
      <c r="D10" s="11">
        <f t="shared" si="0"/>
        <v>1.1428571428571428</v>
      </c>
      <c r="E10" s="10">
        <v>1693</v>
      </c>
      <c r="F10" s="11">
        <f t="shared" si="1"/>
        <v>322.47619047619048</v>
      </c>
      <c r="G10" s="10">
        <v>504</v>
      </c>
      <c r="H10" s="11">
        <f t="shared" si="2"/>
        <v>96</v>
      </c>
      <c r="I10" s="8">
        <f t="shared" si="3"/>
        <v>2203</v>
      </c>
      <c r="J10" s="12">
        <f t="shared" si="4"/>
        <v>419.61904761904759</v>
      </c>
    </row>
    <row r="11" spans="1:11" ht="51" x14ac:dyDescent="0.25">
      <c r="A11" s="16" t="s">
        <v>14</v>
      </c>
      <c r="B11" s="10">
        <v>1</v>
      </c>
      <c r="C11" s="10">
        <v>8</v>
      </c>
      <c r="D11" s="11">
        <f t="shared" si="0"/>
        <v>1.5238095238095237</v>
      </c>
      <c r="E11" s="10">
        <v>1935</v>
      </c>
      <c r="F11" s="11">
        <f t="shared" si="1"/>
        <v>368.57142857142856</v>
      </c>
      <c r="G11" s="10">
        <v>435</v>
      </c>
      <c r="H11" s="11">
        <f t="shared" si="2"/>
        <v>82.857142857142861</v>
      </c>
      <c r="I11" s="8">
        <f t="shared" si="3"/>
        <v>2378</v>
      </c>
      <c r="J11" s="12">
        <f t="shared" si="4"/>
        <v>452.95238095238096</v>
      </c>
    </row>
    <row r="12" spans="1:11" ht="51" x14ac:dyDescent="0.25">
      <c r="A12" s="16" t="s">
        <v>15</v>
      </c>
      <c r="B12" s="10">
        <v>1</v>
      </c>
      <c r="C12" s="10">
        <v>19</v>
      </c>
      <c r="D12" s="11">
        <f t="shared" si="0"/>
        <v>3.6190476190476191</v>
      </c>
      <c r="E12" s="10">
        <v>1925</v>
      </c>
      <c r="F12" s="11">
        <f t="shared" si="1"/>
        <v>366.66666666666669</v>
      </c>
      <c r="G12" s="10">
        <v>333</v>
      </c>
      <c r="H12" s="11">
        <f t="shared" si="2"/>
        <v>63.428571428571431</v>
      </c>
      <c r="I12" s="8">
        <f t="shared" si="3"/>
        <v>2277</v>
      </c>
      <c r="J12" s="12">
        <f t="shared" si="4"/>
        <v>433.71428571428572</v>
      </c>
    </row>
    <row r="13" spans="1:11" ht="51" x14ac:dyDescent="0.25">
      <c r="A13" s="16" t="s">
        <v>16</v>
      </c>
      <c r="B13" s="10">
        <v>1</v>
      </c>
      <c r="C13" s="10">
        <v>13</v>
      </c>
      <c r="D13" s="11">
        <f t="shared" si="0"/>
        <v>2.4761904761904763</v>
      </c>
      <c r="E13" s="10">
        <v>2448</v>
      </c>
      <c r="F13" s="11">
        <f t="shared" si="1"/>
        <v>466.28571428571428</v>
      </c>
      <c r="G13" s="10">
        <v>261</v>
      </c>
      <c r="H13" s="11">
        <f t="shared" si="2"/>
        <v>49.714285714285715</v>
      </c>
      <c r="I13" s="8">
        <f t="shared" si="3"/>
        <v>2722</v>
      </c>
      <c r="J13" s="12">
        <f t="shared" si="4"/>
        <v>518.47619047619048</v>
      </c>
    </row>
    <row r="14" spans="1:11" ht="51" x14ac:dyDescent="0.25">
      <c r="A14" s="16" t="s">
        <v>17</v>
      </c>
      <c r="B14" s="10">
        <v>1</v>
      </c>
      <c r="C14" s="10">
        <v>25</v>
      </c>
      <c r="D14" s="11">
        <f t="shared" si="0"/>
        <v>4.7619047619047619</v>
      </c>
      <c r="E14" s="10">
        <v>1995</v>
      </c>
      <c r="F14" s="11">
        <f t="shared" si="1"/>
        <v>380</v>
      </c>
      <c r="G14" s="10">
        <v>562</v>
      </c>
      <c r="H14" s="11">
        <f t="shared" si="2"/>
        <v>107.04761904761905</v>
      </c>
      <c r="I14" s="8">
        <f t="shared" si="3"/>
        <v>2582</v>
      </c>
      <c r="J14" s="12">
        <f t="shared" si="4"/>
        <v>491.8095238095238</v>
      </c>
    </row>
    <row r="15" spans="1:11" ht="51" x14ac:dyDescent="0.25">
      <c r="A15" s="16" t="s">
        <v>18</v>
      </c>
      <c r="B15" s="10">
        <v>1</v>
      </c>
      <c r="C15" s="10">
        <v>16</v>
      </c>
      <c r="D15" s="11">
        <f t="shared" si="0"/>
        <v>3.0476190476190474</v>
      </c>
      <c r="E15" s="10">
        <v>1796</v>
      </c>
      <c r="F15" s="11">
        <f t="shared" si="1"/>
        <v>342.09523809523807</v>
      </c>
      <c r="G15" s="10">
        <v>289</v>
      </c>
      <c r="H15" s="11">
        <f t="shared" si="2"/>
        <v>55.047619047619051</v>
      </c>
      <c r="I15" s="8">
        <f t="shared" si="3"/>
        <v>2101</v>
      </c>
      <c r="J15" s="12">
        <f t="shared" si="4"/>
        <v>400.1904761904762</v>
      </c>
    </row>
    <row r="16" spans="1:11" s="3" customFormat="1" ht="51" x14ac:dyDescent="0.2">
      <c r="A16" s="16" t="s">
        <v>19</v>
      </c>
      <c r="B16" s="10">
        <v>1</v>
      </c>
      <c r="C16" s="9">
        <v>6</v>
      </c>
      <c r="D16" s="11">
        <f t="shared" si="0"/>
        <v>1.1428571428571428</v>
      </c>
      <c r="E16" s="9">
        <v>2264</v>
      </c>
      <c r="F16" s="11">
        <f t="shared" si="1"/>
        <v>431.23809523809524</v>
      </c>
      <c r="G16" s="9">
        <v>450</v>
      </c>
      <c r="H16" s="11">
        <f t="shared" si="2"/>
        <v>85.714285714285708</v>
      </c>
      <c r="I16" s="8">
        <f t="shared" si="3"/>
        <v>2720</v>
      </c>
      <c r="J16" s="12">
        <f t="shared" si="4"/>
        <v>518.09523809523807</v>
      </c>
    </row>
    <row r="17" spans="1:11" ht="51" x14ac:dyDescent="0.25">
      <c r="A17" s="16" t="s">
        <v>20</v>
      </c>
      <c r="B17" s="10">
        <v>1</v>
      </c>
      <c r="C17" s="10">
        <v>11</v>
      </c>
      <c r="D17" s="11">
        <f t="shared" si="0"/>
        <v>2.0952380952380953</v>
      </c>
      <c r="E17" s="10">
        <v>1873</v>
      </c>
      <c r="F17" s="11">
        <f t="shared" si="1"/>
        <v>356.76190476190476</v>
      </c>
      <c r="G17" s="10">
        <v>538</v>
      </c>
      <c r="H17" s="11">
        <f t="shared" si="2"/>
        <v>102.47619047619048</v>
      </c>
      <c r="I17" s="8">
        <f t="shared" si="3"/>
        <v>2422</v>
      </c>
      <c r="J17" s="12">
        <f t="shared" si="4"/>
        <v>461.33333333333331</v>
      </c>
    </row>
    <row r="18" spans="1:11" ht="51" x14ac:dyDescent="0.25">
      <c r="A18" s="16" t="s">
        <v>21</v>
      </c>
      <c r="B18" s="10">
        <v>1</v>
      </c>
      <c r="C18" s="10">
        <v>11</v>
      </c>
      <c r="D18" s="11">
        <f t="shared" si="0"/>
        <v>2.0952380952380953</v>
      </c>
      <c r="E18" s="10">
        <v>2021</v>
      </c>
      <c r="F18" s="11">
        <f t="shared" si="1"/>
        <v>384.95238095238096</v>
      </c>
      <c r="G18" s="10">
        <v>348</v>
      </c>
      <c r="H18" s="11">
        <f t="shared" si="2"/>
        <v>66.285714285714292</v>
      </c>
      <c r="I18" s="8">
        <f t="shared" si="3"/>
        <v>2380</v>
      </c>
      <c r="J18" s="12">
        <f t="shared" si="4"/>
        <v>453.33333333333331</v>
      </c>
    </row>
    <row r="19" spans="1:11" ht="51" x14ac:dyDescent="0.25">
      <c r="A19" s="16" t="s">
        <v>22</v>
      </c>
      <c r="B19" s="10">
        <v>1</v>
      </c>
      <c r="C19" s="10">
        <v>2</v>
      </c>
      <c r="D19" s="11">
        <f t="shared" si="0"/>
        <v>0.38095238095238093</v>
      </c>
      <c r="E19" s="10">
        <v>2014</v>
      </c>
      <c r="F19" s="11">
        <f t="shared" si="1"/>
        <v>383.61904761904759</v>
      </c>
      <c r="G19" s="10">
        <v>425</v>
      </c>
      <c r="H19" s="11">
        <f t="shared" si="2"/>
        <v>80.952380952380949</v>
      </c>
      <c r="I19" s="8">
        <f t="shared" si="3"/>
        <v>2441</v>
      </c>
      <c r="J19" s="12">
        <f t="shared" si="4"/>
        <v>464.95238095238096</v>
      </c>
    </row>
    <row r="20" spans="1:11" s="3" customFormat="1" ht="51" x14ac:dyDescent="0.2">
      <c r="A20" s="16" t="s">
        <v>23</v>
      </c>
      <c r="B20" s="10">
        <v>1</v>
      </c>
      <c r="C20" s="9">
        <v>17</v>
      </c>
      <c r="D20" s="11">
        <f t="shared" si="0"/>
        <v>3.2380952380952381</v>
      </c>
      <c r="E20" s="9">
        <v>2471</v>
      </c>
      <c r="F20" s="11">
        <f t="shared" si="1"/>
        <v>470.66666666666669</v>
      </c>
      <c r="G20" s="9">
        <v>752</v>
      </c>
      <c r="H20" s="11">
        <f t="shared" si="2"/>
        <v>143.23809523809524</v>
      </c>
      <c r="I20" s="8">
        <f t="shared" si="3"/>
        <v>3240</v>
      </c>
      <c r="J20" s="12">
        <f t="shared" si="4"/>
        <v>617.14285714285711</v>
      </c>
    </row>
    <row r="21" spans="1:11" ht="51" x14ac:dyDescent="0.25">
      <c r="A21" s="16" t="s">
        <v>24</v>
      </c>
      <c r="B21" s="10">
        <v>1</v>
      </c>
      <c r="C21" s="10">
        <v>7</v>
      </c>
      <c r="D21" s="11">
        <f t="shared" si="0"/>
        <v>1.3333333333333333</v>
      </c>
      <c r="E21" s="10">
        <v>3303</v>
      </c>
      <c r="F21" s="11">
        <f t="shared" si="1"/>
        <v>629.14285714285711</v>
      </c>
      <c r="G21" s="10">
        <v>531</v>
      </c>
      <c r="H21" s="11">
        <f t="shared" si="2"/>
        <v>101.14285714285714</v>
      </c>
      <c r="I21" s="8">
        <f t="shared" si="3"/>
        <v>3841</v>
      </c>
      <c r="J21" s="12">
        <f t="shared" si="4"/>
        <v>731.61904761904759</v>
      </c>
      <c r="K21" s="4"/>
    </row>
    <row r="22" spans="1:11" s="3" customFormat="1" ht="51" x14ac:dyDescent="0.2">
      <c r="A22" s="16" t="s">
        <v>25</v>
      </c>
      <c r="B22" s="10">
        <v>1</v>
      </c>
      <c r="C22" s="9">
        <v>8</v>
      </c>
      <c r="D22" s="11">
        <f t="shared" si="0"/>
        <v>1.5238095238095237</v>
      </c>
      <c r="E22" s="9">
        <v>2025</v>
      </c>
      <c r="F22" s="11">
        <f t="shared" si="1"/>
        <v>385.71428571428572</v>
      </c>
      <c r="G22" s="9">
        <v>256</v>
      </c>
      <c r="H22" s="11">
        <f t="shared" si="2"/>
        <v>48.761904761904759</v>
      </c>
      <c r="I22" s="8">
        <f t="shared" si="3"/>
        <v>2289</v>
      </c>
      <c r="J22" s="12">
        <f t="shared" si="4"/>
        <v>436</v>
      </c>
    </row>
    <row r="23" spans="1:11" s="3" customFormat="1" ht="51" x14ac:dyDescent="0.2">
      <c r="A23" s="16" t="s">
        <v>26</v>
      </c>
      <c r="B23" s="10">
        <v>1</v>
      </c>
      <c r="C23" s="9">
        <v>10</v>
      </c>
      <c r="D23" s="11">
        <f t="shared" si="0"/>
        <v>1.9047619047619047</v>
      </c>
      <c r="E23" s="9">
        <v>1811</v>
      </c>
      <c r="F23" s="11">
        <f t="shared" si="1"/>
        <v>344.95238095238096</v>
      </c>
      <c r="G23" s="9">
        <v>321</v>
      </c>
      <c r="H23" s="11">
        <f t="shared" si="2"/>
        <v>61.142857142857146</v>
      </c>
      <c r="I23" s="8">
        <f t="shared" si="3"/>
        <v>2142</v>
      </c>
      <c r="J23" s="12">
        <f t="shared" si="4"/>
        <v>408</v>
      </c>
    </row>
    <row r="24" spans="1:11" ht="51" x14ac:dyDescent="0.25">
      <c r="A24" s="16" t="s">
        <v>27</v>
      </c>
      <c r="B24" s="10">
        <v>1</v>
      </c>
      <c r="C24" s="10">
        <v>9</v>
      </c>
      <c r="D24" s="11">
        <f t="shared" si="0"/>
        <v>1.7142857142857142</v>
      </c>
      <c r="E24" s="10">
        <v>1305</v>
      </c>
      <c r="F24" s="11">
        <f t="shared" si="1"/>
        <v>248.57142857142858</v>
      </c>
      <c r="G24" s="10">
        <v>199</v>
      </c>
      <c r="H24" s="11">
        <f t="shared" si="2"/>
        <v>37.904761904761905</v>
      </c>
      <c r="I24" s="8">
        <f t="shared" si="3"/>
        <v>1513</v>
      </c>
      <c r="J24" s="12">
        <f t="shared" si="4"/>
        <v>288.1904761904762</v>
      </c>
    </row>
    <row r="25" spans="1:11" ht="51" x14ac:dyDescent="0.25">
      <c r="A25" s="16" t="s">
        <v>28</v>
      </c>
      <c r="B25" s="10">
        <v>1</v>
      </c>
      <c r="C25" s="9">
        <v>12</v>
      </c>
      <c r="D25" s="11">
        <f t="shared" si="0"/>
        <v>2.2857142857142856</v>
      </c>
      <c r="E25" s="9">
        <v>1601</v>
      </c>
      <c r="F25" s="11">
        <f t="shared" si="1"/>
        <v>304.95238095238096</v>
      </c>
      <c r="G25" s="9">
        <v>325</v>
      </c>
      <c r="H25" s="11">
        <f t="shared" si="2"/>
        <v>61.904761904761905</v>
      </c>
      <c r="I25" s="8">
        <f t="shared" si="3"/>
        <v>1938</v>
      </c>
      <c r="J25" s="12">
        <f t="shared" si="4"/>
        <v>369.14285714285717</v>
      </c>
    </row>
    <row r="26" spans="1:11" ht="51" x14ac:dyDescent="0.25">
      <c r="A26" s="16" t="s">
        <v>29</v>
      </c>
      <c r="B26" s="10">
        <v>1</v>
      </c>
      <c r="C26" s="9">
        <v>10</v>
      </c>
      <c r="D26" s="11">
        <f t="shared" si="0"/>
        <v>1.9047619047619047</v>
      </c>
      <c r="E26" s="9">
        <v>1963</v>
      </c>
      <c r="F26" s="11">
        <f t="shared" si="1"/>
        <v>373.90476190476193</v>
      </c>
      <c r="G26" s="9">
        <v>269</v>
      </c>
      <c r="H26" s="11">
        <f t="shared" si="2"/>
        <v>51.238095238095241</v>
      </c>
      <c r="I26" s="8">
        <f t="shared" si="3"/>
        <v>2242</v>
      </c>
      <c r="J26" s="12">
        <f t="shared" si="4"/>
        <v>427.04761904761904</v>
      </c>
    </row>
    <row r="27" spans="1:11" ht="51" x14ac:dyDescent="0.25">
      <c r="A27" s="16" t="s">
        <v>30</v>
      </c>
      <c r="B27" s="10">
        <v>1</v>
      </c>
      <c r="C27" s="9">
        <v>8</v>
      </c>
      <c r="D27" s="11">
        <f t="shared" si="0"/>
        <v>1.5238095238095237</v>
      </c>
      <c r="E27" s="9">
        <v>1184</v>
      </c>
      <c r="F27" s="11">
        <f t="shared" si="1"/>
        <v>225.52380952380952</v>
      </c>
      <c r="G27" s="9">
        <v>334</v>
      </c>
      <c r="H27" s="11">
        <f t="shared" si="2"/>
        <v>63.61904761904762</v>
      </c>
      <c r="I27" s="8">
        <f t="shared" si="3"/>
        <v>1526</v>
      </c>
      <c r="J27" s="12">
        <f t="shared" si="4"/>
        <v>290.66666666666669</v>
      </c>
    </row>
    <row r="28" spans="1:11" ht="51" x14ac:dyDescent="0.25">
      <c r="A28" s="16" t="s">
        <v>31</v>
      </c>
      <c r="B28" s="10">
        <v>1</v>
      </c>
      <c r="C28" s="9">
        <v>8</v>
      </c>
      <c r="D28" s="11">
        <f t="shared" si="0"/>
        <v>1.5238095238095237</v>
      </c>
      <c r="E28" s="9">
        <v>2061</v>
      </c>
      <c r="F28" s="11">
        <f t="shared" si="1"/>
        <v>392.57142857142856</v>
      </c>
      <c r="G28" s="9">
        <v>454</v>
      </c>
      <c r="H28" s="11">
        <f t="shared" si="2"/>
        <v>86.476190476190482</v>
      </c>
      <c r="I28" s="8">
        <f t="shared" si="3"/>
        <v>2523</v>
      </c>
      <c r="J28" s="12">
        <f t="shared" si="4"/>
        <v>480.57142857142856</v>
      </c>
    </row>
    <row r="29" spans="1:11" s="3" customFormat="1" ht="51" x14ac:dyDescent="0.2">
      <c r="A29" s="16" t="s">
        <v>32</v>
      </c>
      <c r="B29" s="10">
        <v>1</v>
      </c>
      <c r="C29" s="9">
        <v>4</v>
      </c>
      <c r="D29" s="11">
        <f t="shared" si="0"/>
        <v>0.76190476190476186</v>
      </c>
      <c r="E29" s="9">
        <v>1345</v>
      </c>
      <c r="F29" s="11">
        <f t="shared" si="1"/>
        <v>256.1904761904762</v>
      </c>
      <c r="G29" s="9">
        <v>132</v>
      </c>
      <c r="H29" s="11">
        <f t="shared" si="2"/>
        <v>25.142857142857142</v>
      </c>
      <c r="I29" s="8">
        <f t="shared" si="3"/>
        <v>1481</v>
      </c>
      <c r="J29" s="12">
        <f t="shared" si="4"/>
        <v>282.09523809523807</v>
      </c>
    </row>
    <row r="30" spans="1:11" ht="51" x14ac:dyDescent="0.25">
      <c r="A30" s="16" t="s">
        <v>33</v>
      </c>
      <c r="B30" s="10">
        <v>1</v>
      </c>
      <c r="C30" s="9">
        <v>3</v>
      </c>
      <c r="D30" s="11">
        <f t="shared" si="0"/>
        <v>0.5714285714285714</v>
      </c>
      <c r="E30" s="9">
        <v>1751</v>
      </c>
      <c r="F30" s="11">
        <f t="shared" si="1"/>
        <v>333.52380952380952</v>
      </c>
      <c r="G30" s="9">
        <v>163</v>
      </c>
      <c r="H30" s="11">
        <f t="shared" si="2"/>
        <v>31.047619047619047</v>
      </c>
      <c r="I30" s="8">
        <f t="shared" si="3"/>
        <v>1917</v>
      </c>
      <c r="J30" s="12">
        <f t="shared" si="4"/>
        <v>365.14285714285717</v>
      </c>
    </row>
    <row r="31" spans="1:11" ht="51" x14ac:dyDescent="0.25">
      <c r="A31" s="16" t="s">
        <v>34</v>
      </c>
      <c r="B31" s="10">
        <v>1</v>
      </c>
      <c r="C31" s="9">
        <v>4</v>
      </c>
      <c r="D31" s="11">
        <f t="shared" si="0"/>
        <v>0.76190476190476186</v>
      </c>
      <c r="E31" s="9">
        <v>3133</v>
      </c>
      <c r="F31" s="11">
        <f t="shared" si="1"/>
        <v>596.76190476190482</v>
      </c>
      <c r="G31" s="9">
        <v>300</v>
      </c>
      <c r="H31" s="11">
        <f t="shared" si="2"/>
        <v>57.142857142857146</v>
      </c>
      <c r="I31" s="8">
        <f t="shared" si="3"/>
        <v>3437</v>
      </c>
      <c r="J31" s="12">
        <f t="shared" si="4"/>
        <v>654.66666666666663</v>
      </c>
    </row>
    <row r="32" spans="1:11" ht="51" x14ac:dyDescent="0.25">
      <c r="A32" s="16" t="s">
        <v>35</v>
      </c>
      <c r="B32" s="10">
        <v>1</v>
      </c>
      <c r="C32" s="9">
        <v>5</v>
      </c>
      <c r="D32" s="11">
        <f t="shared" si="0"/>
        <v>0.95238095238095233</v>
      </c>
      <c r="E32" s="9">
        <v>2083</v>
      </c>
      <c r="F32" s="11">
        <f t="shared" si="1"/>
        <v>396.76190476190476</v>
      </c>
      <c r="G32" s="9">
        <v>596</v>
      </c>
      <c r="H32" s="11">
        <f t="shared" si="2"/>
        <v>113.52380952380952</v>
      </c>
      <c r="I32" s="8">
        <f t="shared" si="3"/>
        <v>2684</v>
      </c>
      <c r="J32" s="12">
        <f t="shared" si="4"/>
        <v>511.23809523809524</v>
      </c>
    </row>
    <row r="33" spans="1:10" ht="51" x14ac:dyDescent="0.25">
      <c r="A33" s="16" t="s">
        <v>36</v>
      </c>
      <c r="B33" s="10">
        <v>1</v>
      </c>
      <c r="C33" s="10">
        <v>6</v>
      </c>
      <c r="D33" s="11">
        <f t="shared" si="0"/>
        <v>1.1428571428571428</v>
      </c>
      <c r="E33" s="10">
        <v>1554</v>
      </c>
      <c r="F33" s="11">
        <f t="shared" si="1"/>
        <v>296</v>
      </c>
      <c r="G33" s="10">
        <v>400</v>
      </c>
      <c r="H33" s="11">
        <f t="shared" si="2"/>
        <v>76.19047619047619</v>
      </c>
      <c r="I33" s="8">
        <f t="shared" si="3"/>
        <v>1960</v>
      </c>
      <c r="J33" s="12">
        <f t="shared" si="4"/>
        <v>373.33333333333331</v>
      </c>
    </row>
    <row r="34" spans="1:10" ht="51" x14ac:dyDescent="0.25">
      <c r="A34" s="16" t="s">
        <v>37</v>
      </c>
      <c r="B34" s="10">
        <v>1</v>
      </c>
      <c r="C34" s="10">
        <v>3</v>
      </c>
      <c r="D34" s="11">
        <f t="shared" si="0"/>
        <v>0.5714285714285714</v>
      </c>
      <c r="E34" s="10">
        <v>1345</v>
      </c>
      <c r="F34" s="11">
        <f t="shared" si="1"/>
        <v>256.1904761904762</v>
      </c>
      <c r="G34" s="10">
        <v>265</v>
      </c>
      <c r="H34" s="11">
        <f t="shared" si="2"/>
        <v>50.476190476190474</v>
      </c>
      <c r="I34" s="8">
        <f t="shared" si="3"/>
        <v>1613</v>
      </c>
      <c r="J34" s="12">
        <f t="shared" si="4"/>
        <v>307.23809523809524</v>
      </c>
    </row>
    <row r="35" spans="1:10" ht="51" x14ac:dyDescent="0.25">
      <c r="A35" s="16" t="s">
        <v>38</v>
      </c>
      <c r="B35" s="10">
        <v>1</v>
      </c>
      <c r="C35" s="10">
        <v>3</v>
      </c>
      <c r="D35" s="11">
        <f t="shared" si="0"/>
        <v>0.5714285714285714</v>
      </c>
      <c r="E35" s="10">
        <v>1969</v>
      </c>
      <c r="F35" s="11">
        <f t="shared" si="1"/>
        <v>375.04761904761904</v>
      </c>
      <c r="G35" s="10">
        <v>249</v>
      </c>
      <c r="H35" s="11">
        <f t="shared" si="2"/>
        <v>47.428571428571431</v>
      </c>
      <c r="I35" s="8">
        <f t="shared" si="3"/>
        <v>2221</v>
      </c>
      <c r="J35" s="12">
        <f t="shared" si="4"/>
        <v>423.04761904761904</v>
      </c>
    </row>
    <row r="36" spans="1:10" s="3" customFormat="1" ht="51" x14ac:dyDescent="0.2">
      <c r="A36" s="16" t="s">
        <v>39</v>
      </c>
      <c r="B36" s="10">
        <v>1</v>
      </c>
      <c r="C36" s="9">
        <v>2</v>
      </c>
      <c r="D36" s="11">
        <f t="shared" si="0"/>
        <v>0.38095238095238093</v>
      </c>
      <c r="E36" s="9">
        <v>1613</v>
      </c>
      <c r="F36" s="11">
        <f t="shared" si="1"/>
        <v>307.23809523809524</v>
      </c>
      <c r="G36" s="9">
        <v>161</v>
      </c>
      <c r="H36" s="11">
        <f t="shared" si="2"/>
        <v>30.666666666666668</v>
      </c>
      <c r="I36" s="8">
        <f t="shared" si="3"/>
        <v>1776</v>
      </c>
      <c r="J36" s="12">
        <f t="shared" si="4"/>
        <v>338.28571428571428</v>
      </c>
    </row>
    <row r="37" spans="1:10" ht="51" x14ac:dyDescent="0.25">
      <c r="A37" s="16" t="s">
        <v>40</v>
      </c>
      <c r="B37" s="10">
        <v>1</v>
      </c>
      <c r="C37" s="9">
        <v>3</v>
      </c>
      <c r="D37" s="11">
        <f t="shared" si="0"/>
        <v>0.5714285714285714</v>
      </c>
      <c r="E37" s="9">
        <v>1565</v>
      </c>
      <c r="F37" s="11">
        <f t="shared" si="1"/>
        <v>298.09523809523807</v>
      </c>
      <c r="G37" s="9">
        <v>375</v>
      </c>
      <c r="H37" s="11">
        <f t="shared" si="2"/>
        <v>71.428571428571431</v>
      </c>
      <c r="I37" s="8">
        <f t="shared" si="3"/>
        <v>1943</v>
      </c>
      <c r="J37" s="12">
        <f t="shared" si="4"/>
        <v>370.09523809523807</v>
      </c>
    </row>
    <row r="38" spans="1:10" ht="51" x14ac:dyDescent="0.25">
      <c r="A38" s="16" t="s">
        <v>41</v>
      </c>
      <c r="B38" s="10">
        <v>1</v>
      </c>
      <c r="C38" s="10">
        <v>4</v>
      </c>
      <c r="D38" s="11">
        <f t="shared" si="0"/>
        <v>0.76190476190476186</v>
      </c>
      <c r="E38" s="10">
        <v>2016</v>
      </c>
      <c r="F38" s="11">
        <f t="shared" si="1"/>
        <v>384</v>
      </c>
      <c r="G38" s="10">
        <v>446</v>
      </c>
      <c r="H38" s="11">
        <f t="shared" si="2"/>
        <v>84.952380952380949</v>
      </c>
      <c r="I38" s="8">
        <f t="shared" si="3"/>
        <v>2466</v>
      </c>
      <c r="J38" s="12">
        <f t="shared" si="4"/>
        <v>469.71428571428572</v>
      </c>
    </row>
    <row r="39" spans="1:10" ht="51" x14ac:dyDescent="0.25">
      <c r="A39" s="16" t="s">
        <v>42</v>
      </c>
      <c r="B39" s="10">
        <v>1</v>
      </c>
      <c r="C39" s="10">
        <v>5</v>
      </c>
      <c r="D39" s="11">
        <f t="shared" si="0"/>
        <v>0.95238095238095233</v>
      </c>
      <c r="E39" s="10">
        <v>2288</v>
      </c>
      <c r="F39" s="11">
        <f t="shared" si="1"/>
        <v>435.8095238095238</v>
      </c>
      <c r="G39" s="10">
        <v>336</v>
      </c>
      <c r="H39" s="11">
        <f t="shared" si="2"/>
        <v>64</v>
      </c>
      <c r="I39" s="8">
        <f t="shared" si="3"/>
        <v>2629</v>
      </c>
      <c r="J39" s="12">
        <f t="shared" si="4"/>
        <v>500.76190476190476</v>
      </c>
    </row>
    <row r="40" spans="1:10" ht="51" x14ac:dyDescent="0.25">
      <c r="A40" s="16" t="s">
        <v>43</v>
      </c>
      <c r="B40" s="10">
        <v>1</v>
      </c>
      <c r="C40" s="9">
        <v>2</v>
      </c>
      <c r="D40" s="11">
        <f t="shared" si="0"/>
        <v>0.38095238095238093</v>
      </c>
      <c r="E40" s="9">
        <v>1410</v>
      </c>
      <c r="F40" s="11">
        <f t="shared" si="1"/>
        <v>268.57142857142856</v>
      </c>
      <c r="G40" s="9">
        <v>271</v>
      </c>
      <c r="H40" s="11">
        <f t="shared" si="2"/>
        <v>51.61904761904762</v>
      </c>
      <c r="I40" s="8">
        <f t="shared" si="3"/>
        <v>1683</v>
      </c>
      <c r="J40" s="12">
        <f t="shared" si="4"/>
        <v>320.57142857142856</v>
      </c>
    </row>
    <row r="41" spans="1:10" ht="51" x14ac:dyDescent="0.25">
      <c r="A41" s="16" t="s">
        <v>44</v>
      </c>
      <c r="B41" s="10">
        <v>1</v>
      </c>
      <c r="C41" s="10">
        <v>13</v>
      </c>
      <c r="D41" s="11">
        <f t="shared" si="0"/>
        <v>2.4761904761904763</v>
      </c>
      <c r="E41" s="10">
        <v>1394</v>
      </c>
      <c r="F41" s="11">
        <f t="shared" si="1"/>
        <v>265.52380952380952</v>
      </c>
      <c r="G41" s="10">
        <v>353</v>
      </c>
      <c r="H41" s="11">
        <f t="shared" si="2"/>
        <v>67.238095238095241</v>
      </c>
      <c r="I41" s="8">
        <f t="shared" si="3"/>
        <v>1760</v>
      </c>
      <c r="J41" s="12">
        <f t="shared" si="4"/>
        <v>335.23809523809524</v>
      </c>
    </row>
    <row r="42" spans="1:10" ht="51" x14ac:dyDescent="0.25">
      <c r="A42" s="16" t="s">
        <v>45</v>
      </c>
      <c r="B42" s="10">
        <v>1</v>
      </c>
      <c r="C42" s="10">
        <v>11</v>
      </c>
      <c r="D42" s="11">
        <f t="shared" si="0"/>
        <v>2.0952380952380953</v>
      </c>
      <c r="E42" s="10">
        <v>2097</v>
      </c>
      <c r="F42" s="11">
        <f t="shared" si="1"/>
        <v>399.42857142857144</v>
      </c>
      <c r="G42" s="10">
        <v>401</v>
      </c>
      <c r="H42" s="11">
        <f t="shared" si="2"/>
        <v>76.38095238095238</v>
      </c>
      <c r="I42" s="8">
        <f t="shared" si="3"/>
        <v>2509</v>
      </c>
      <c r="J42" s="12">
        <f t="shared" si="4"/>
        <v>477.90476190476193</v>
      </c>
    </row>
    <row r="43" spans="1:10" ht="51" x14ac:dyDescent="0.25">
      <c r="A43" s="16" t="s">
        <v>46</v>
      </c>
      <c r="B43" s="10">
        <v>1</v>
      </c>
      <c r="C43" s="10">
        <v>11</v>
      </c>
      <c r="D43" s="11">
        <f t="shared" si="0"/>
        <v>2.0952380952380953</v>
      </c>
      <c r="E43" s="10">
        <v>2323</v>
      </c>
      <c r="F43" s="11">
        <f t="shared" si="1"/>
        <v>442.47619047619048</v>
      </c>
      <c r="G43" s="10">
        <v>539</v>
      </c>
      <c r="H43" s="11">
        <f t="shared" si="2"/>
        <v>102.66666666666667</v>
      </c>
      <c r="I43" s="8">
        <f t="shared" si="3"/>
        <v>2873</v>
      </c>
      <c r="J43" s="12">
        <f t="shared" si="4"/>
        <v>547.23809523809518</v>
      </c>
    </row>
    <row r="44" spans="1:10" s="3" customFormat="1" ht="51" x14ac:dyDescent="0.2">
      <c r="A44" s="16" t="s">
        <v>47</v>
      </c>
      <c r="B44" s="10">
        <v>1</v>
      </c>
      <c r="C44" s="9">
        <v>15</v>
      </c>
      <c r="D44" s="11">
        <f t="shared" si="0"/>
        <v>2.8571428571428572</v>
      </c>
      <c r="E44" s="9">
        <v>1794</v>
      </c>
      <c r="F44" s="11">
        <f t="shared" si="1"/>
        <v>341.71428571428572</v>
      </c>
      <c r="G44" s="9">
        <v>286</v>
      </c>
      <c r="H44" s="11">
        <f t="shared" si="2"/>
        <v>54.476190476190474</v>
      </c>
      <c r="I44" s="8">
        <f t="shared" si="3"/>
        <v>2095</v>
      </c>
      <c r="J44" s="12">
        <f t="shared" si="4"/>
        <v>399.04761904761904</v>
      </c>
    </row>
    <row r="45" spans="1:10" ht="51" x14ac:dyDescent="0.25">
      <c r="A45" s="16" t="s">
        <v>48</v>
      </c>
      <c r="B45" s="10">
        <v>1</v>
      </c>
      <c r="C45" s="10">
        <v>15</v>
      </c>
      <c r="D45" s="11">
        <f t="shared" si="0"/>
        <v>2.8571428571428572</v>
      </c>
      <c r="E45" s="10">
        <v>2063</v>
      </c>
      <c r="F45" s="11">
        <f t="shared" si="1"/>
        <v>392.95238095238096</v>
      </c>
      <c r="G45" s="10">
        <v>434</v>
      </c>
      <c r="H45" s="11">
        <f t="shared" si="2"/>
        <v>82.666666666666671</v>
      </c>
      <c r="I45" s="8">
        <f t="shared" si="3"/>
        <v>2512</v>
      </c>
      <c r="J45" s="12">
        <f t="shared" si="4"/>
        <v>478.47619047619048</v>
      </c>
    </row>
    <row r="46" spans="1:10" ht="51" x14ac:dyDescent="0.25">
      <c r="A46" s="16" t="s">
        <v>49</v>
      </c>
      <c r="B46" s="10">
        <v>1</v>
      </c>
      <c r="C46" s="10">
        <v>13</v>
      </c>
      <c r="D46" s="11">
        <f t="shared" si="0"/>
        <v>2.4761904761904763</v>
      </c>
      <c r="E46" s="10">
        <v>1629</v>
      </c>
      <c r="F46" s="11">
        <f t="shared" si="1"/>
        <v>310.28571428571428</v>
      </c>
      <c r="G46" s="10">
        <v>320</v>
      </c>
      <c r="H46" s="11">
        <f t="shared" si="2"/>
        <v>60.952380952380949</v>
      </c>
      <c r="I46" s="8">
        <f t="shared" si="3"/>
        <v>1962</v>
      </c>
      <c r="J46" s="12">
        <f t="shared" si="4"/>
        <v>373.71428571428572</v>
      </c>
    </row>
    <row r="47" spans="1:10" ht="51" x14ac:dyDescent="0.25">
      <c r="A47" s="16" t="s">
        <v>50</v>
      </c>
      <c r="B47" s="10">
        <v>1</v>
      </c>
      <c r="C47" s="10">
        <v>1</v>
      </c>
      <c r="D47" s="11">
        <f t="shared" si="0"/>
        <v>0.19047619047619047</v>
      </c>
      <c r="E47" s="10">
        <v>1548</v>
      </c>
      <c r="F47" s="11">
        <f t="shared" si="1"/>
        <v>294.85714285714283</v>
      </c>
      <c r="G47" s="10">
        <v>366</v>
      </c>
      <c r="H47" s="11">
        <f t="shared" si="2"/>
        <v>69.714285714285708</v>
      </c>
      <c r="I47" s="8">
        <f t="shared" si="3"/>
        <v>1915</v>
      </c>
      <c r="J47" s="12">
        <f t="shared" si="4"/>
        <v>364.76190476190476</v>
      </c>
    </row>
    <row r="48" spans="1:10" ht="51" x14ac:dyDescent="0.25">
      <c r="A48" s="16" t="s">
        <v>51</v>
      </c>
      <c r="B48" s="10">
        <v>1</v>
      </c>
      <c r="C48" s="10">
        <v>4</v>
      </c>
      <c r="D48" s="11">
        <f t="shared" si="0"/>
        <v>0.76190476190476186</v>
      </c>
      <c r="E48" s="10">
        <v>1694</v>
      </c>
      <c r="F48" s="11">
        <f t="shared" si="1"/>
        <v>322.66666666666669</v>
      </c>
      <c r="G48" s="10">
        <v>223</v>
      </c>
      <c r="H48" s="11">
        <f t="shared" si="2"/>
        <v>42.476190476190474</v>
      </c>
      <c r="I48" s="8">
        <f t="shared" si="3"/>
        <v>1921</v>
      </c>
      <c r="J48" s="12">
        <f t="shared" si="4"/>
        <v>365.90476190476193</v>
      </c>
    </row>
    <row r="49" spans="1:10" ht="51" x14ac:dyDescent="0.25">
      <c r="A49" s="16" t="s">
        <v>52</v>
      </c>
      <c r="B49" s="10">
        <v>1</v>
      </c>
      <c r="C49" s="10">
        <v>8</v>
      </c>
      <c r="D49" s="11">
        <f t="shared" si="0"/>
        <v>1.5238095238095237</v>
      </c>
      <c r="E49" s="10">
        <v>1639</v>
      </c>
      <c r="F49" s="11">
        <f t="shared" si="1"/>
        <v>312.1904761904762</v>
      </c>
      <c r="G49" s="10">
        <v>266</v>
      </c>
      <c r="H49" s="11">
        <f t="shared" si="2"/>
        <v>50.666666666666664</v>
      </c>
      <c r="I49" s="8">
        <f t="shared" si="3"/>
        <v>1913</v>
      </c>
      <c r="J49" s="12">
        <f t="shared" si="4"/>
        <v>364.38095238095241</v>
      </c>
    </row>
    <row r="50" spans="1:10" ht="51" x14ac:dyDescent="0.25">
      <c r="A50" s="16" t="s">
        <v>53</v>
      </c>
      <c r="B50" s="10">
        <v>1</v>
      </c>
      <c r="C50" s="10">
        <v>3</v>
      </c>
      <c r="D50" s="11">
        <f t="shared" si="0"/>
        <v>0.5714285714285714</v>
      </c>
      <c r="E50" s="10">
        <v>1356</v>
      </c>
      <c r="F50" s="11">
        <f t="shared" si="1"/>
        <v>258.28571428571428</v>
      </c>
      <c r="G50" s="10">
        <v>257</v>
      </c>
      <c r="H50" s="11">
        <f t="shared" si="2"/>
        <v>48.952380952380949</v>
      </c>
      <c r="I50" s="8">
        <f t="shared" si="3"/>
        <v>1616</v>
      </c>
      <c r="J50" s="12">
        <f t="shared" si="4"/>
        <v>307.8095238095238</v>
      </c>
    </row>
    <row r="51" spans="1:10" ht="51" x14ac:dyDescent="0.25">
      <c r="A51" s="16" t="s">
        <v>54</v>
      </c>
      <c r="B51" s="10">
        <v>1</v>
      </c>
      <c r="C51" s="10">
        <v>6</v>
      </c>
      <c r="D51" s="11">
        <f t="shared" si="0"/>
        <v>1.1428571428571428</v>
      </c>
      <c r="E51" s="10">
        <v>1078</v>
      </c>
      <c r="F51" s="11">
        <f t="shared" si="1"/>
        <v>205.33333333333334</v>
      </c>
      <c r="G51" s="10">
        <v>339</v>
      </c>
      <c r="H51" s="11">
        <f t="shared" si="2"/>
        <v>64.571428571428569</v>
      </c>
      <c r="I51" s="8">
        <f t="shared" si="3"/>
        <v>1423</v>
      </c>
      <c r="J51" s="12">
        <f t="shared" si="4"/>
        <v>271.04761904761904</v>
      </c>
    </row>
    <row r="52" spans="1:10" ht="51" x14ac:dyDescent="0.25">
      <c r="A52" s="16" t="s">
        <v>55</v>
      </c>
      <c r="B52" s="10">
        <v>1</v>
      </c>
      <c r="C52" s="10">
        <v>15</v>
      </c>
      <c r="D52" s="11">
        <f t="shared" si="0"/>
        <v>2.8571428571428572</v>
      </c>
      <c r="E52" s="10">
        <v>1307</v>
      </c>
      <c r="F52" s="11">
        <f t="shared" si="1"/>
        <v>248.95238095238096</v>
      </c>
      <c r="G52" s="10">
        <v>667</v>
      </c>
      <c r="H52" s="11">
        <f t="shared" si="2"/>
        <v>127.04761904761905</v>
      </c>
      <c r="I52" s="8">
        <f t="shared" si="3"/>
        <v>1989</v>
      </c>
      <c r="J52" s="12">
        <f t="shared" si="4"/>
        <v>378.85714285714283</v>
      </c>
    </row>
    <row r="53" spans="1:10" ht="51" x14ac:dyDescent="0.25">
      <c r="A53" s="16" t="s">
        <v>56</v>
      </c>
      <c r="B53" s="10">
        <v>1</v>
      </c>
      <c r="C53" s="10">
        <v>8</v>
      </c>
      <c r="D53" s="11">
        <f t="shared" si="0"/>
        <v>1.5238095238095237</v>
      </c>
      <c r="E53" s="10">
        <v>3324</v>
      </c>
      <c r="F53" s="11">
        <f t="shared" si="1"/>
        <v>633.14285714285711</v>
      </c>
      <c r="G53" s="10">
        <v>360</v>
      </c>
      <c r="H53" s="11">
        <f t="shared" si="2"/>
        <v>68.571428571428569</v>
      </c>
      <c r="I53" s="8">
        <f t="shared" si="3"/>
        <v>3692</v>
      </c>
      <c r="J53" s="12">
        <f t="shared" si="4"/>
        <v>703.23809523809518</v>
      </c>
    </row>
    <row r="54" spans="1:10" s="3" customFormat="1" ht="51" x14ac:dyDescent="0.2">
      <c r="A54" s="16" t="s">
        <v>57</v>
      </c>
      <c r="B54" s="10">
        <v>1</v>
      </c>
      <c r="C54" s="9">
        <v>4</v>
      </c>
      <c r="D54" s="11">
        <f t="shared" si="0"/>
        <v>0.76190476190476186</v>
      </c>
      <c r="E54" s="9">
        <v>2269</v>
      </c>
      <c r="F54" s="11">
        <f t="shared" si="1"/>
        <v>432.1904761904762</v>
      </c>
      <c r="G54" s="9">
        <v>720</v>
      </c>
      <c r="H54" s="11">
        <f t="shared" si="2"/>
        <v>137.14285714285714</v>
      </c>
      <c r="I54" s="8">
        <f t="shared" si="3"/>
        <v>2993</v>
      </c>
      <c r="J54" s="12">
        <f t="shared" si="4"/>
        <v>570.09523809523807</v>
      </c>
    </row>
    <row r="55" spans="1:10" s="3" customFormat="1" ht="51" x14ac:dyDescent="0.2">
      <c r="A55" s="16" t="s">
        <v>58</v>
      </c>
      <c r="B55" s="10">
        <v>1</v>
      </c>
      <c r="C55" s="9">
        <v>7</v>
      </c>
      <c r="D55" s="11">
        <f t="shared" si="0"/>
        <v>1.3333333333333333</v>
      </c>
      <c r="E55" s="9">
        <v>1940</v>
      </c>
      <c r="F55" s="11">
        <f t="shared" si="1"/>
        <v>369.52380952380952</v>
      </c>
      <c r="G55" s="9">
        <v>525</v>
      </c>
      <c r="H55" s="11">
        <f t="shared" si="2"/>
        <v>100</v>
      </c>
      <c r="I55" s="8">
        <f t="shared" si="3"/>
        <v>2472</v>
      </c>
      <c r="J55" s="12">
        <f t="shared" si="4"/>
        <v>470.85714285714283</v>
      </c>
    </row>
    <row r="56" spans="1:10" s="3" customFormat="1" ht="51" x14ac:dyDescent="0.2">
      <c r="A56" s="16" t="s">
        <v>59</v>
      </c>
      <c r="B56" s="10">
        <v>1</v>
      </c>
      <c r="C56" s="9">
        <v>19</v>
      </c>
      <c r="D56" s="11">
        <f t="shared" si="0"/>
        <v>3.6190476190476191</v>
      </c>
      <c r="E56" s="9">
        <v>1847</v>
      </c>
      <c r="F56" s="11">
        <f t="shared" si="1"/>
        <v>351.8095238095238</v>
      </c>
      <c r="G56" s="9">
        <v>287</v>
      </c>
      <c r="H56" s="11">
        <f t="shared" si="2"/>
        <v>54.666666666666664</v>
      </c>
      <c r="I56" s="8">
        <f t="shared" si="3"/>
        <v>2153</v>
      </c>
      <c r="J56" s="12">
        <f t="shared" si="4"/>
        <v>410.09523809523807</v>
      </c>
    </row>
    <row r="57" spans="1:10" ht="51" x14ac:dyDescent="0.25">
      <c r="A57" s="16" t="s">
        <v>60</v>
      </c>
      <c r="B57" s="10">
        <v>1</v>
      </c>
      <c r="C57" s="10">
        <v>14</v>
      </c>
      <c r="D57" s="11">
        <f t="shared" si="0"/>
        <v>2.6666666666666665</v>
      </c>
      <c r="E57" s="10">
        <v>2373</v>
      </c>
      <c r="F57" s="11">
        <f t="shared" si="1"/>
        <v>452</v>
      </c>
      <c r="G57" s="10">
        <v>298</v>
      </c>
      <c r="H57" s="11">
        <f t="shared" si="2"/>
        <v>56.761904761904759</v>
      </c>
      <c r="I57" s="8">
        <f t="shared" si="3"/>
        <v>2685</v>
      </c>
      <c r="J57" s="12">
        <f t="shared" si="4"/>
        <v>511.42857142857144</v>
      </c>
    </row>
    <row r="58" spans="1:10" ht="51" x14ac:dyDescent="0.25">
      <c r="A58" s="16" t="s">
        <v>61</v>
      </c>
      <c r="B58" s="10">
        <v>1</v>
      </c>
      <c r="C58" s="10">
        <v>13</v>
      </c>
      <c r="D58" s="11">
        <f t="shared" si="0"/>
        <v>2.4761904761904763</v>
      </c>
      <c r="E58" s="10">
        <v>2392</v>
      </c>
      <c r="F58" s="11">
        <f t="shared" si="1"/>
        <v>455.61904761904759</v>
      </c>
      <c r="G58" s="10">
        <v>227</v>
      </c>
      <c r="H58" s="11">
        <f t="shared" si="2"/>
        <v>43.238095238095241</v>
      </c>
      <c r="I58" s="8">
        <f t="shared" si="3"/>
        <v>2632</v>
      </c>
      <c r="J58" s="12">
        <f t="shared" si="4"/>
        <v>501.33333333333331</v>
      </c>
    </row>
    <row r="59" spans="1:10" ht="51" x14ac:dyDescent="0.25">
      <c r="A59" s="16" t="s">
        <v>62</v>
      </c>
      <c r="B59" s="10">
        <v>1</v>
      </c>
      <c r="C59" s="10">
        <v>9</v>
      </c>
      <c r="D59" s="11">
        <f t="shared" si="0"/>
        <v>1.7142857142857142</v>
      </c>
      <c r="E59" s="10">
        <v>1272</v>
      </c>
      <c r="F59" s="11">
        <f t="shared" si="1"/>
        <v>242.28571428571428</v>
      </c>
      <c r="G59" s="10">
        <v>281</v>
      </c>
      <c r="H59" s="11">
        <f t="shared" si="2"/>
        <v>53.523809523809526</v>
      </c>
      <c r="I59" s="8">
        <f>SUM(C59+E59+G59)</f>
        <v>1562</v>
      </c>
      <c r="J59" s="12">
        <f t="shared" si="4"/>
        <v>297.52380952380952</v>
      </c>
    </row>
    <row r="60" spans="1:10" ht="51" x14ac:dyDescent="0.25">
      <c r="A60" s="16" t="s">
        <v>63</v>
      </c>
      <c r="B60" s="10">
        <v>1</v>
      </c>
      <c r="C60" s="10">
        <v>7</v>
      </c>
      <c r="D60" s="11">
        <f t="shared" si="0"/>
        <v>1.3333333333333333</v>
      </c>
      <c r="E60" s="10">
        <v>2365</v>
      </c>
      <c r="F60" s="11">
        <f t="shared" si="1"/>
        <v>450.47619047619048</v>
      </c>
      <c r="G60" s="10">
        <v>485</v>
      </c>
      <c r="H60" s="11">
        <f t="shared" si="2"/>
        <v>92.38095238095238</v>
      </c>
      <c r="I60" s="8">
        <f t="shared" si="3"/>
        <v>2857</v>
      </c>
      <c r="J60" s="12">
        <f t="shared" si="4"/>
        <v>544.19047619047615</v>
      </c>
    </row>
    <row r="61" spans="1:10" s="3" customFormat="1" ht="51" x14ac:dyDescent="0.2">
      <c r="A61" s="16" t="s">
        <v>64</v>
      </c>
      <c r="B61" s="10">
        <v>1</v>
      </c>
      <c r="C61" s="9">
        <v>7</v>
      </c>
      <c r="D61" s="11">
        <f t="shared" si="0"/>
        <v>1.3333333333333333</v>
      </c>
      <c r="E61" s="9">
        <v>1747</v>
      </c>
      <c r="F61" s="11">
        <f t="shared" si="1"/>
        <v>332.76190476190476</v>
      </c>
      <c r="G61" s="9">
        <v>379</v>
      </c>
      <c r="H61" s="11">
        <f t="shared" si="2"/>
        <v>72.19047619047619</v>
      </c>
      <c r="I61" s="8">
        <f t="shared" si="3"/>
        <v>2133</v>
      </c>
      <c r="J61" s="12">
        <f t="shared" si="4"/>
        <v>406.28571428571428</v>
      </c>
    </row>
    <row r="62" spans="1:10" ht="51" x14ac:dyDescent="0.25">
      <c r="A62" s="16" t="s">
        <v>65</v>
      </c>
      <c r="B62" s="10">
        <v>1</v>
      </c>
      <c r="C62" s="10">
        <v>16</v>
      </c>
      <c r="D62" s="11">
        <f t="shared" si="0"/>
        <v>3.0476190476190474</v>
      </c>
      <c r="E62" s="10">
        <v>1737</v>
      </c>
      <c r="F62" s="11">
        <f t="shared" si="1"/>
        <v>330.85714285714283</v>
      </c>
      <c r="G62" s="10">
        <v>361</v>
      </c>
      <c r="H62" s="11">
        <f t="shared" si="2"/>
        <v>68.761904761904759</v>
      </c>
      <c r="I62" s="8">
        <f t="shared" si="3"/>
        <v>2114</v>
      </c>
      <c r="J62" s="12">
        <f t="shared" si="4"/>
        <v>402.66666666666669</v>
      </c>
    </row>
    <row r="63" spans="1:10" ht="51" x14ac:dyDescent="0.25">
      <c r="A63" s="16" t="s">
        <v>66</v>
      </c>
      <c r="B63" s="10">
        <v>1</v>
      </c>
      <c r="C63" s="10">
        <v>13</v>
      </c>
      <c r="D63" s="11">
        <f t="shared" si="0"/>
        <v>2.4761904761904763</v>
      </c>
      <c r="E63" s="10">
        <v>1580</v>
      </c>
      <c r="F63" s="11">
        <f t="shared" si="1"/>
        <v>300.95238095238096</v>
      </c>
      <c r="G63" s="10">
        <v>475</v>
      </c>
      <c r="H63" s="11">
        <f t="shared" si="2"/>
        <v>90.476190476190482</v>
      </c>
      <c r="I63" s="8">
        <f t="shared" si="3"/>
        <v>2068</v>
      </c>
      <c r="J63" s="12">
        <f t="shared" si="4"/>
        <v>393.90476190476193</v>
      </c>
    </row>
    <row r="64" spans="1:10" ht="51" x14ac:dyDescent="0.25">
      <c r="A64" s="16" t="s">
        <v>67</v>
      </c>
      <c r="B64" s="10">
        <v>1</v>
      </c>
      <c r="C64" s="9">
        <v>14</v>
      </c>
      <c r="D64" s="11">
        <f t="shared" si="0"/>
        <v>2.6666666666666665</v>
      </c>
      <c r="E64" s="9">
        <v>2792</v>
      </c>
      <c r="F64" s="11">
        <f t="shared" si="1"/>
        <v>531.80952380952385</v>
      </c>
      <c r="G64" s="9">
        <v>373</v>
      </c>
      <c r="H64" s="11">
        <f t="shared" si="2"/>
        <v>71.047619047619051</v>
      </c>
      <c r="I64" s="8">
        <f t="shared" si="3"/>
        <v>3179</v>
      </c>
      <c r="J64" s="12">
        <f t="shared" si="4"/>
        <v>605.52380952380952</v>
      </c>
    </row>
    <row r="65" spans="1:11" ht="51" x14ac:dyDescent="0.25">
      <c r="A65" s="16" t="s">
        <v>68</v>
      </c>
      <c r="B65" s="10">
        <v>1</v>
      </c>
      <c r="C65" s="10">
        <v>14</v>
      </c>
      <c r="D65" s="11">
        <f t="shared" si="0"/>
        <v>2.6666666666666665</v>
      </c>
      <c r="E65" s="10">
        <v>2954</v>
      </c>
      <c r="F65" s="11">
        <f t="shared" si="1"/>
        <v>562.66666666666663</v>
      </c>
      <c r="G65" s="10">
        <v>389</v>
      </c>
      <c r="H65" s="11">
        <f t="shared" si="2"/>
        <v>74.095238095238102</v>
      </c>
      <c r="I65" s="8">
        <f t="shared" si="3"/>
        <v>3357</v>
      </c>
      <c r="J65" s="12">
        <f t="shared" si="4"/>
        <v>639.42857142857144</v>
      </c>
    </row>
    <row r="66" spans="1:11" ht="51" x14ac:dyDescent="0.25">
      <c r="A66" s="16" t="s">
        <v>69</v>
      </c>
      <c r="B66" s="10">
        <v>1</v>
      </c>
      <c r="C66" s="10">
        <v>9</v>
      </c>
      <c r="D66" s="11">
        <f t="shared" si="0"/>
        <v>1.7142857142857142</v>
      </c>
      <c r="E66" s="10">
        <v>813</v>
      </c>
      <c r="F66" s="11">
        <f t="shared" si="1"/>
        <v>154.85714285714286</v>
      </c>
      <c r="G66" s="10">
        <v>198</v>
      </c>
      <c r="H66" s="11">
        <f t="shared" si="2"/>
        <v>37.714285714285715</v>
      </c>
      <c r="I66" s="8">
        <f t="shared" si="3"/>
        <v>1020</v>
      </c>
      <c r="J66" s="12">
        <f t="shared" si="4"/>
        <v>194.28571428571428</v>
      </c>
    </row>
    <row r="67" spans="1:11" ht="51" x14ac:dyDescent="0.25">
      <c r="A67" s="16" t="s">
        <v>70</v>
      </c>
      <c r="B67" s="10">
        <v>1</v>
      </c>
      <c r="C67" s="10">
        <v>14</v>
      </c>
      <c r="D67" s="11">
        <f t="shared" si="0"/>
        <v>2.6666666666666665</v>
      </c>
      <c r="E67" s="10">
        <v>840</v>
      </c>
      <c r="F67" s="11">
        <f t="shared" si="1"/>
        <v>160</v>
      </c>
      <c r="G67" s="10">
        <v>201</v>
      </c>
      <c r="H67" s="11">
        <f t="shared" si="2"/>
        <v>38.285714285714285</v>
      </c>
      <c r="I67" s="8">
        <f t="shared" si="3"/>
        <v>1055</v>
      </c>
      <c r="J67" s="12">
        <f t="shared" si="4"/>
        <v>200.95238095238096</v>
      </c>
    </row>
    <row r="68" spans="1:11" s="3" customFormat="1" ht="51" x14ac:dyDescent="0.2">
      <c r="A68" s="16" t="s">
        <v>71</v>
      </c>
      <c r="B68" s="10">
        <v>1</v>
      </c>
      <c r="C68" s="9">
        <v>11</v>
      </c>
      <c r="D68" s="11">
        <f t="shared" si="0"/>
        <v>2.0952380952380953</v>
      </c>
      <c r="E68" s="9">
        <v>1009</v>
      </c>
      <c r="F68" s="11">
        <f t="shared" si="1"/>
        <v>192.1904761904762</v>
      </c>
      <c r="G68" s="9">
        <v>271</v>
      </c>
      <c r="H68" s="11">
        <f t="shared" si="2"/>
        <v>51.61904761904762</v>
      </c>
      <c r="I68" s="8">
        <f t="shared" si="3"/>
        <v>1291</v>
      </c>
      <c r="J68" s="12">
        <f t="shared" si="4"/>
        <v>245.9047619047619</v>
      </c>
    </row>
    <row r="69" spans="1:11" s="3" customFormat="1" ht="51" x14ac:dyDescent="0.2">
      <c r="A69" s="16" t="s">
        <v>72</v>
      </c>
      <c r="B69" s="10">
        <v>1</v>
      </c>
      <c r="C69" s="9">
        <v>17</v>
      </c>
      <c r="D69" s="11">
        <f t="shared" si="0"/>
        <v>3.2380952380952381</v>
      </c>
      <c r="E69" s="9">
        <v>1270</v>
      </c>
      <c r="F69" s="11">
        <f t="shared" si="1"/>
        <v>241.9047619047619</v>
      </c>
      <c r="G69" s="9">
        <v>378</v>
      </c>
      <c r="H69" s="11">
        <f t="shared" si="2"/>
        <v>72</v>
      </c>
      <c r="I69" s="8">
        <f t="shared" si="3"/>
        <v>1665</v>
      </c>
      <c r="J69" s="12">
        <f t="shared" si="4"/>
        <v>317.14285714285717</v>
      </c>
    </row>
    <row r="70" spans="1:11" s="3" customFormat="1" ht="51" x14ac:dyDescent="0.2">
      <c r="A70" s="16" t="s">
        <v>73</v>
      </c>
      <c r="B70" s="10">
        <v>1</v>
      </c>
      <c r="C70" s="9">
        <v>10</v>
      </c>
      <c r="D70" s="11">
        <f t="shared" si="0"/>
        <v>1.9047619047619047</v>
      </c>
      <c r="E70" s="9">
        <v>1887</v>
      </c>
      <c r="F70" s="11">
        <f t="shared" ref="F70:F93" si="5">SUM(E70/$B70)/5.25</f>
        <v>359.42857142857144</v>
      </c>
      <c r="G70" s="9">
        <v>436</v>
      </c>
      <c r="H70" s="11">
        <f t="shared" ref="H70:H93" si="6">SUM(G70/$B70)/5.25</f>
        <v>83.047619047619051</v>
      </c>
      <c r="I70" s="8">
        <f t="shared" ref="I70:I92" si="7">SUM(C70+E70+G70)</f>
        <v>2333</v>
      </c>
      <c r="J70" s="12">
        <f t="shared" ref="J70:J93" si="8">SUM(I70/$B70)/5.25</f>
        <v>444.38095238095241</v>
      </c>
    </row>
    <row r="71" spans="1:11" s="3" customFormat="1" ht="51" x14ac:dyDescent="0.2">
      <c r="A71" s="16" t="s">
        <v>74</v>
      </c>
      <c r="B71" s="10">
        <v>1</v>
      </c>
      <c r="C71" s="9">
        <v>13</v>
      </c>
      <c r="D71" s="11">
        <f t="shared" ref="D71:D92" si="9">SUM(C71/$B71)/5.25</f>
        <v>2.4761904761904763</v>
      </c>
      <c r="E71" s="9">
        <v>1874</v>
      </c>
      <c r="F71" s="11">
        <f t="shared" si="5"/>
        <v>356.95238095238096</v>
      </c>
      <c r="G71" s="9">
        <v>405</v>
      </c>
      <c r="H71" s="11">
        <f t="shared" si="6"/>
        <v>77.142857142857139</v>
      </c>
      <c r="I71" s="8">
        <f>SUM(C71+E71+G71)</f>
        <v>2292</v>
      </c>
      <c r="J71" s="12">
        <f t="shared" si="8"/>
        <v>436.57142857142856</v>
      </c>
    </row>
    <row r="72" spans="1:11" s="3" customFormat="1" ht="51" x14ac:dyDescent="0.2">
      <c r="A72" s="16" t="s">
        <v>75</v>
      </c>
      <c r="B72" s="10">
        <v>1</v>
      </c>
      <c r="C72" s="9">
        <v>0</v>
      </c>
      <c r="D72" s="11">
        <f t="shared" si="9"/>
        <v>0</v>
      </c>
      <c r="E72" s="9">
        <v>0</v>
      </c>
      <c r="F72" s="11">
        <f t="shared" si="5"/>
        <v>0</v>
      </c>
      <c r="G72" s="9">
        <v>0</v>
      </c>
      <c r="H72" s="11">
        <f t="shared" si="6"/>
        <v>0</v>
      </c>
      <c r="I72" s="8">
        <f t="shared" si="7"/>
        <v>0</v>
      </c>
      <c r="J72" s="12">
        <f t="shared" si="8"/>
        <v>0</v>
      </c>
    </row>
    <row r="73" spans="1:11" s="3" customFormat="1" ht="51" x14ac:dyDescent="0.2">
      <c r="A73" s="16" t="s">
        <v>76</v>
      </c>
      <c r="B73" s="10">
        <v>1</v>
      </c>
      <c r="C73" s="9">
        <v>5</v>
      </c>
      <c r="D73" s="11">
        <f t="shared" si="9"/>
        <v>0.95238095238095233</v>
      </c>
      <c r="E73" s="9">
        <v>1591</v>
      </c>
      <c r="F73" s="11">
        <f t="shared" si="5"/>
        <v>303.04761904761904</v>
      </c>
      <c r="G73" s="9">
        <v>300</v>
      </c>
      <c r="H73" s="11">
        <f t="shared" si="6"/>
        <v>57.142857142857146</v>
      </c>
      <c r="I73" s="8">
        <f t="shared" si="7"/>
        <v>1896</v>
      </c>
      <c r="J73" s="12">
        <f t="shared" si="8"/>
        <v>361.14285714285717</v>
      </c>
    </row>
    <row r="74" spans="1:11" s="3" customFormat="1" ht="51" x14ac:dyDescent="0.2">
      <c r="A74" s="16" t="s">
        <v>77</v>
      </c>
      <c r="B74" s="10">
        <v>1</v>
      </c>
      <c r="C74" s="9">
        <v>3</v>
      </c>
      <c r="D74" s="11">
        <f t="shared" si="9"/>
        <v>0.5714285714285714</v>
      </c>
      <c r="E74" s="9">
        <v>1590</v>
      </c>
      <c r="F74" s="11">
        <f t="shared" si="5"/>
        <v>302.85714285714283</v>
      </c>
      <c r="G74" s="9">
        <v>513</v>
      </c>
      <c r="H74" s="11">
        <f t="shared" si="6"/>
        <v>97.714285714285708</v>
      </c>
      <c r="I74" s="8">
        <f t="shared" si="7"/>
        <v>2106</v>
      </c>
      <c r="J74" s="12">
        <f t="shared" si="8"/>
        <v>401.14285714285717</v>
      </c>
    </row>
    <row r="75" spans="1:11" ht="51" x14ac:dyDescent="0.25">
      <c r="A75" s="16" t="s">
        <v>78</v>
      </c>
      <c r="B75" s="10">
        <v>1</v>
      </c>
      <c r="C75" s="9">
        <v>3</v>
      </c>
      <c r="D75" s="11">
        <f t="shared" si="9"/>
        <v>0.5714285714285714</v>
      </c>
      <c r="E75" s="9">
        <v>2319</v>
      </c>
      <c r="F75" s="11">
        <f t="shared" si="5"/>
        <v>441.71428571428572</v>
      </c>
      <c r="G75" s="9">
        <v>252</v>
      </c>
      <c r="H75" s="11">
        <f t="shared" si="6"/>
        <v>48</v>
      </c>
      <c r="I75" s="8">
        <f t="shared" si="7"/>
        <v>2574</v>
      </c>
      <c r="J75" s="12">
        <f t="shared" si="8"/>
        <v>490.28571428571428</v>
      </c>
    </row>
    <row r="76" spans="1:11" ht="51" x14ac:dyDescent="0.25">
      <c r="A76" s="16" t="s">
        <v>79</v>
      </c>
      <c r="B76" s="10">
        <v>1</v>
      </c>
      <c r="C76" s="9">
        <v>13</v>
      </c>
      <c r="D76" s="11">
        <f t="shared" si="9"/>
        <v>2.4761904761904763</v>
      </c>
      <c r="E76" s="9">
        <v>1427</v>
      </c>
      <c r="F76" s="11">
        <f t="shared" si="5"/>
        <v>271.8095238095238</v>
      </c>
      <c r="G76" s="9">
        <v>333</v>
      </c>
      <c r="H76" s="11">
        <f t="shared" si="6"/>
        <v>63.428571428571431</v>
      </c>
      <c r="I76" s="8">
        <f t="shared" si="7"/>
        <v>1773</v>
      </c>
      <c r="J76" s="12">
        <f t="shared" si="8"/>
        <v>337.71428571428572</v>
      </c>
    </row>
    <row r="77" spans="1:11" ht="51" x14ac:dyDescent="0.25">
      <c r="A77" s="16" t="s">
        <v>80</v>
      </c>
      <c r="B77" s="10">
        <v>1</v>
      </c>
      <c r="C77" s="10">
        <v>9</v>
      </c>
      <c r="D77" s="11">
        <f t="shared" si="9"/>
        <v>1.7142857142857142</v>
      </c>
      <c r="E77" s="10">
        <v>1440</v>
      </c>
      <c r="F77" s="11">
        <f t="shared" si="5"/>
        <v>274.28571428571428</v>
      </c>
      <c r="G77" s="10">
        <v>330</v>
      </c>
      <c r="H77" s="11">
        <f t="shared" si="6"/>
        <v>62.857142857142854</v>
      </c>
      <c r="I77" s="8">
        <f t="shared" si="7"/>
        <v>1779</v>
      </c>
      <c r="J77" s="12">
        <f t="shared" si="8"/>
        <v>338.85714285714283</v>
      </c>
    </row>
    <row r="78" spans="1:11" ht="51" x14ac:dyDescent="0.25">
      <c r="A78" s="16" t="s">
        <v>81</v>
      </c>
      <c r="B78" s="10">
        <v>1</v>
      </c>
      <c r="C78" s="9">
        <v>1</v>
      </c>
      <c r="D78" s="11">
        <f t="shared" si="9"/>
        <v>0.19047619047619047</v>
      </c>
      <c r="E78" s="9">
        <v>1737</v>
      </c>
      <c r="F78" s="11">
        <f t="shared" si="5"/>
        <v>330.85714285714283</v>
      </c>
      <c r="G78" s="9">
        <v>380</v>
      </c>
      <c r="H78" s="11">
        <f t="shared" si="6"/>
        <v>72.38095238095238</v>
      </c>
      <c r="I78" s="8">
        <f t="shared" si="7"/>
        <v>2118</v>
      </c>
      <c r="J78" s="12">
        <f t="shared" si="8"/>
        <v>403.42857142857144</v>
      </c>
      <c r="K78" s="4"/>
    </row>
    <row r="79" spans="1:11" ht="51" x14ac:dyDescent="0.25">
      <c r="A79" s="16" t="s">
        <v>82</v>
      </c>
      <c r="B79" s="10">
        <v>1</v>
      </c>
      <c r="C79" s="9">
        <v>5</v>
      </c>
      <c r="D79" s="11">
        <f t="shared" si="9"/>
        <v>0.95238095238095233</v>
      </c>
      <c r="E79" s="9">
        <v>2075</v>
      </c>
      <c r="F79" s="11">
        <f t="shared" si="5"/>
        <v>395.23809523809524</v>
      </c>
      <c r="G79" s="9">
        <v>393</v>
      </c>
      <c r="H79" s="11">
        <f t="shared" si="6"/>
        <v>74.857142857142861</v>
      </c>
      <c r="I79" s="8">
        <f t="shared" si="7"/>
        <v>2473</v>
      </c>
      <c r="J79" s="12">
        <f t="shared" si="8"/>
        <v>471.04761904761904</v>
      </c>
    </row>
    <row r="80" spans="1:11" s="3" customFormat="1" ht="51" x14ac:dyDescent="0.2">
      <c r="A80" s="16" t="s">
        <v>83</v>
      </c>
      <c r="B80" s="10">
        <v>1</v>
      </c>
      <c r="C80" s="9">
        <v>4</v>
      </c>
      <c r="D80" s="11">
        <f t="shared" si="9"/>
        <v>0.76190476190476186</v>
      </c>
      <c r="E80" s="9">
        <v>1595</v>
      </c>
      <c r="F80" s="11">
        <f t="shared" si="5"/>
        <v>303.8095238095238</v>
      </c>
      <c r="G80" s="9">
        <v>220</v>
      </c>
      <c r="H80" s="11">
        <f t="shared" si="6"/>
        <v>41.904761904761905</v>
      </c>
      <c r="I80" s="8">
        <f t="shared" si="7"/>
        <v>1819</v>
      </c>
      <c r="J80" s="12">
        <f t="shared" si="8"/>
        <v>346.47619047619048</v>
      </c>
    </row>
    <row r="81" spans="1:10" ht="51" x14ac:dyDescent="0.25">
      <c r="A81" s="16" t="s">
        <v>84</v>
      </c>
      <c r="B81" s="10">
        <v>1</v>
      </c>
      <c r="C81" s="10">
        <v>3</v>
      </c>
      <c r="D81" s="11">
        <f t="shared" si="9"/>
        <v>0.5714285714285714</v>
      </c>
      <c r="E81" s="10">
        <v>2039</v>
      </c>
      <c r="F81" s="11">
        <f t="shared" si="5"/>
        <v>388.38095238095241</v>
      </c>
      <c r="G81" s="10">
        <v>295</v>
      </c>
      <c r="H81" s="11">
        <f t="shared" si="6"/>
        <v>56.19047619047619</v>
      </c>
      <c r="I81" s="8">
        <f>SUM(C81+E81+G81)</f>
        <v>2337</v>
      </c>
      <c r="J81" s="12">
        <f t="shared" si="8"/>
        <v>445.14285714285717</v>
      </c>
    </row>
    <row r="82" spans="1:10" ht="51" x14ac:dyDescent="0.25">
      <c r="A82" s="16" t="s">
        <v>85</v>
      </c>
      <c r="B82" s="10">
        <v>1</v>
      </c>
      <c r="C82" s="9">
        <v>3</v>
      </c>
      <c r="D82" s="11">
        <f t="shared" si="9"/>
        <v>0.5714285714285714</v>
      </c>
      <c r="E82" s="9">
        <v>2221</v>
      </c>
      <c r="F82" s="11">
        <f t="shared" si="5"/>
        <v>423.04761904761904</v>
      </c>
      <c r="G82" s="9">
        <v>363</v>
      </c>
      <c r="H82" s="11">
        <f t="shared" si="6"/>
        <v>69.142857142857139</v>
      </c>
      <c r="I82" s="8">
        <f t="shared" si="7"/>
        <v>2587</v>
      </c>
      <c r="J82" s="12">
        <f t="shared" si="8"/>
        <v>492.76190476190476</v>
      </c>
    </row>
    <row r="83" spans="1:10" ht="51" x14ac:dyDescent="0.25">
      <c r="A83" s="16" t="s">
        <v>86</v>
      </c>
      <c r="B83" s="10">
        <v>1</v>
      </c>
      <c r="C83" s="10">
        <v>4</v>
      </c>
      <c r="D83" s="11">
        <f t="shared" si="9"/>
        <v>0.76190476190476186</v>
      </c>
      <c r="E83" s="10">
        <v>1616</v>
      </c>
      <c r="F83" s="11">
        <f t="shared" si="5"/>
        <v>307.8095238095238</v>
      </c>
      <c r="G83" s="10">
        <v>326</v>
      </c>
      <c r="H83" s="11">
        <f t="shared" si="6"/>
        <v>62.095238095238095</v>
      </c>
      <c r="I83" s="8">
        <f t="shared" si="7"/>
        <v>1946</v>
      </c>
      <c r="J83" s="12">
        <f t="shared" si="8"/>
        <v>370.66666666666669</v>
      </c>
    </row>
    <row r="84" spans="1:10" ht="51" x14ac:dyDescent="0.25">
      <c r="A84" s="16" t="s">
        <v>87</v>
      </c>
      <c r="B84" s="10">
        <v>1</v>
      </c>
      <c r="C84" s="10">
        <v>8</v>
      </c>
      <c r="D84" s="11">
        <f t="shared" si="9"/>
        <v>1.5238095238095237</v>
      </c>
      <c r="E84" s="10">
        <v>1766</v>
      </c>
      <c r="F84" s="11">
        <f t="shared" si="5"/>
        <v>336.38095238095241</v>
      </c>
      <c r="G84" s="10">
        <v>339</v>
      </c>
      <c r="H84" s="11">
        <f t="shared" si="6"/>
        <v>64.571428571428569</v>
      </c>
      <c r="I84" s="8">
        <f t="shared" si="7"/>
        <v>2113</v>
      </c>
      <c r="J84" s="12">
        <f t="shared" si="8"/>
        <v>402.47619047619048</v>
      </c>
    </row>
    <row r="85" spans="1:10" ht="51" x14ac:dyDescent="0.25">
      <c r="A85" s="16" t="s">
        <v>88</v>
      </c>
      <c r="B85" s="10">
        <v>1</v>
      </c>
      <c r="C85" s="10">
        <v>6</v>
      </c>
      <c r="D85" s="11">
        <f t="shared" si="9"/>
        <v>1.1428571428571428</v>
      </c>
      <c r="E85" s="10">
        <v>3450</v>
      </c>
      <c r="F85" s="11">
        <f t="shared" si="5"/>
        <v>657.14285714285711</v>
      </c>
      <c r="G85" s="10">
        <v>501</v>
      </c>
      <c r="H85" s="11">
        <f t="shared" si="6"/>
        <v>95.428571428571431</v>
      </c>
      <c r="I85" s="8">
        <f>SUM(C85+E85+G85)</f>
        <v>3957</v>
      </c>
      <c r="J85" s="12">
        <f t="shared" si="8"/>
        <v>753.71428571428567</v>
      </c>
    </row>
    <row r="86" spans="1:10" s="3" customFormat="1" ht="51" x14ac:dyDescent="0.2">
      <c r="A86" s="16" t="s">
        <v>89</v>
      </c>
      <c r="B86" s="10">
        <v>1</v>
      </c>
      <c r="C86" s="9">
        <v>2</v>
      </c>
      <c r="D86" s="11">
        <f t="shared" si="9"/>
        <v>0.38095238095238093</v>
      </c>
      <c r="E86" s="9">
        <v>2702</v>
      </c>
      <c r="F86" s="11">
        <f t="shared" si="5"/>
        <v>514.66666666666663</v>
      </c>
      <c r="G86" s="9">
        <v>633</v>
      </c>
      <c r="H86" s="11">
        <f t="shared" si="6"/>
        <v>120.57142857142857</v>
      </c>
      <c r="I86" s="8">
        <f>SUM(C86+E86+G86)</f>
        <v>3337</v>
      </c>
      <c r="J86" s="12">
        <f t="shared" si="8"/>
        <v>635.61904761904759</v>
      </c>
    </row>
    <row r="87" spans="1:10" s="3" customFormat="1" ht="51" x14ac:dyDescent="0.2">
      <c r="A87" s="16" t="s">
        <v>90</v>
      </c>
      <c r="B87" s="10">
        <v>1</v>
      </c>
      <c r="C87" s="9">
        <v>0</v>
      </c>
      <c r="D87" s="11">
        <f t="shared" si="9"/>
        <v>0</v>
      </c>
      <c r="E87" s="9">
        <v>0</v>
      </c>
      <c r="F87" s="11">
        <f t="shared" si="5"/>
        <v>0</v>
      </c>
      <c r="G87" s="9">
        <v>0</v>
      </c>
      <c r="H87" s="11">
        <f t="shared" si="6"/>
        <v>0</v>
      </c>
      <c r="I87" s="8">
        <f>SUM(C87,E87,G87)</f>
        <v>0</v>
      </c>
      <c r="J87" s="12">
        <f t="shared" si="8"/>
        <v>0</v>
      </c>
    </row>
    <row r="88" spans="1:10" s="3" customFormat="1" ht="51" x14ac:dyDescent="0.2">
      <c r="A88" s="16" t="s">
        <v>91</v>
      </c>
      <c r="B88" s="10">
        <v>1</v>
      </c>
      <c r="C88" s="9">
        <v>8</v>
      </c>
      <c r="D88" s="11">
        <f t="shared" si="9"/>
        <v>1.5238095238095237</v>
      </c>
      <c r="E88" s="9">
        <v>2039</v>
      </c>
      <c r="F88" s="11">
        <f t="shared" si="5"/>
        <v>388.38095238095241</v>
      </c>
      <c r="G88" s="9">
        <v>459</v>
      </c>
      <c r="H88" s="11">
        <f t="shared" si="6"/>
        <v>87.428571428571431</v>
      </c>
      <c r="I88" s="8">
        <f>SUM(C88,E88,G88)</f>
        <v>2506</v>
      </c>
      <c r="J88" s="12">
        <f t="shared" si="8"/>
        <v>477.33333333333331</v>
      </c>
    </row>
    <row r="89" spans="1:10" s="3" customFormat="1" ht="51" x14ac:dyDescent="0.2">
      <c r="A89" s="16" t="s">
        <v>92</v>
      </c>
      <c r="B89" s="10">
        <v>1</v>
      </c>
      <c r="C89" s="9">
        <v>10</v>
      </c>
      <c r="D89" s="11">
        <f t="shared" si="9"/>
        <v>1.9047619047619047</v>
      </c>
      <c r="E89" s="9">
        <v>2820</v>
      </c>
      <c r="F89" s="11">
        <f t="shared" si="5"/>
        <v>537.14285714285711</v>
      </c>
      <c r="G89" s="9">
        <v>685</v>
      </c>
      <c r="H89" s="11">
        <f t="shared" si="6"/>
        <v>130.47619047619048</v>
      </c>
      <c r="I89" s="8">
        <f>SUM(C89+E89+G89)</f>
        <v>3515</v>
      </c>
      <c r="J89" s="12">
        <f t="shared" si="8"/>
        <v>669.52380952380952</v>
      </c>
    </row>
    <row r="90" spans="1:10" s="3" customFormat="1" ht="51" x14ac:dyDescent="0.2">
      <c r="A90" s="16" t="s">
        <v>93</v>
      </c>
      <c r="B90" s="10">
        <v>1</v>
      </c>
      <c r="C90" s="9">
        <v>0</v>
      </c>
      <c r="D90" s="11">
        <f t="shared" si="9"/>
        <v>0</v>
      </c>
      <c r="E90" s="9">
        <v>1843</v>
      </c>
      <c r="F90" s="11">
        <f t="shared" si="5"/>
        <v>351.04761904761904</v>
      </c>
      <c r="G90" s="9">
        <v>393</v>
      </c>
      <c r="H90" s="11">
        <f t="shared" si="6"/>
        <v>74.857142857142861</v>
      </c>
      <c r="I90" s="8">
        <f>SUM(C90+E90+G90)</f>
        <v>2236</v>
      </c>
      <c r="J90" s="12">
        <f t="shared" si="8"/>
        <v>425.90476190476193</v>
      </c>
    </row>
    <row r="91" spans="1:10" ht="51" x14ac:dyDescent="0.25">
      <c r="A91" s="16" t="s">
        <v>94</v>
      </c>
      <c r="B91" s="10">
        <v>1</v>
      </c>
      <c r="C91" s="10">
        <v>14</v>
      </c>
      <c r="D91" s="11">
        <f t="shared" si="9"/>
        <v>2.6666666666666665</v>
      </c>
      <c r="E91" s="10">
        <v>4899</v>
      </c>
      <c r="F91" s="11">
        <f t="shared" si="5"/>
        <v>933.14285714285711</v>
      </c>
      <c r="G91" s="10">
        <v>359</v>
      </c>
      <c r="H91" s="11">
        <f t="shared" si="6"/>
        <v>68.38095238095238</v>
      </c>
      <c r="I91" s="8">
        <f t="shared" si="7"/>
        <v>5272</v>
      </c>
      <c r="J91" s="12">
        <f t="shared" si="8"/>
        <v>1004.1904761904761</v>
      </c>
    </row>
    <row r="92" spans="1:10" ht="51" x14ac:dyDescent="0.25">
      <c r="A92" s="16" t="s">
        <v>95</v>
      </c>
      <c r="B92" s="10">
        <v>1</v>
      </c>
      <c r="C92" s="10">
        <v>8</v>
      </c>
      <c r="D92" s="11">
        <f t="shared" si="9"/>
        <v>1.5238095238095237</v>
      </c>
      <c r="E92" s="10">
        <v>1323</v>
      </c>
      <c r="F92" s="11">
        <f t="shared" si="5"/>
        <v>252</v>
      </c>
      <c r="G92" s="10">
        <v>255</v>
      </c>
      <c r="H92" s="11">
        <f t="shared" si="6"/>
        <v>48.571428571428569</v>
      </c>
      <c r="I92" s="8">
        <f t="shared" si="7"/>
        <v>1586</v>
      </c>
      <c r="J92" s="12">
        <f t="shared" si="8"/>
        <v>302.09523809523807</v>
      </c>
    </row>
    <row r="93" spans="1:10" x14ac:dyDescent="0.25">
      <c r="A93" s="5"/>
      <c r="B93" s="13">
        <v>87</v>
      </c>
      <c r="C93" s="14">
        <f>SUM(C16:C92)</f>
        <v>606</v>
      </c>
      <c r="D93" s="15">
        <f t="shared" ref="D93" si="10">SUM(C93/$B93)/5.25</f>
        <v>1.3267651888341543</v>
      </c>
      <c r="E93" s="14">
        <f>SUM(E6:E92)</f>
        <v>165387</v>
      </c>
      <c r="F93" s="15">
        <f t="shared" si="5"/>
        <v>362.09523809523807</v>
      </c>
      <c r="G93" s="14">
        <f>SUM(G6:G92)</f>
        <v>31988</v>
      </c>
      <c r="H93" s="15">
        <f t="shared" si="6"/>
        <v>70.033935413245757</v>
      </c>
      <c r="I93" s="14">
        <f>SUM(C93+E93+G93)</f>
        <v>197981</v>
      </c>
      <c r="J93" s="15">
        <f t="shared" si="8"/>
        <v>433.455938697318</v>
      </c>
    </row>
    <row r="94" spans="1:10" x14ac:dyDescent="0.25">
      <c r="B94" s="4"/>
      <c r="C94" s="4"/>
      <c r="D94" s="4"/>
      <c r="E94" s="4"/>
      <c r="F94" s="4"/>
      <c r="G94" s="4"/>
      <c r="H94" s="4"/>
      <c r="I94" s="4"/>
      <c r="J94" s="6"/>
    </row>
    <row r="95" spans="1:10" x14ac:dyDescent="0.25">
      <c r="B95" s="4"/>
      <c r="C95" s="4"/>
      <c r="D95" s="4"/>
      <c r="E95" s="4"/>
      <c r="F95" s="4"/>
      <c r="G95" s="4"/>
      <c r="H95" s="4"/>
      <c r="I95" s="4"/>
      <c r="J95" s="6"/>
    </row>
    <row r="96" spans="1:10" x14ac:dyDescent="0.25">
      <c r="B96" s="4"/>
      <c r="C96" s="4"/>
      <c r="D96" s="4"/>
      <c r="E96" s="4"/>
      <c r="F96" s="4"/>
      <c r="G96" s="4"/>
      <c r="H96" s="4"/>
      <c r="I96" s="4"/>
      <c r="J96" s="6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6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6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6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6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6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6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6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6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6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6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6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6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6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6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6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6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6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6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6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6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6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6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6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6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6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6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6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6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6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6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6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6"/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</sheetData>
  <mergeCells count="15">
    <mergeCell ref="A1:K1"/>
    <mergeCell ref="A3:A5"/>
    <mergeCell ref="B3:B5"/>
    <mergeCell ref="C3:D3"/>
    <mergeCell ref="E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9"/>
  <sheetViews>
    <sheetView workbookViewId="0">
      <selection activeCell="P120" sqref="P120"/>
    </sheetView>
  </sheetViews>
  <sheetFormatPr defaultRowHeight="15" x14ac:dyDescent="0.25"/>
  <cols>
    <col min="1" max="1" width="25.42578125" style="3" customWidth="1"/>
    <col min="2" max="2" width="8.140625" customWidth="1"/>
    <col min="3" max="3" width="11.28515625" customWidth="1"/>
    <col min="4" max="4" width="8.42578125" customWidth="1"/>
    <col min="5" max="5" width="9.85546875" bestFit="1" customWidth="1"/>
    <col min="6" max="6" width="16.140625" customWidth="1"/>
    <col min="7" max="7" width="11" customWidth="1"/>
    <col min="8" max="8" width="9.28515625" bestFit="1" customWidth="1"/>
    <col min="9" max="9" width="9.85546875" bestFit="1" customWidth="1"/>
    <col min="10" max="10" width="9.28515625" style="3" bestFit="1" customWidth="1"/>
    <col min="257" max="257" width="25.42578125" customWidth="1"/>
    <col min="258" max="258" width="8.140625" customWidth="1"/>
    <col min="259" max="259" width="11.28515625" customWidth="1"/>
    <col min="260" max="260" width="8.42578125" customWidth="1"/>
    <col min="262" max="262" width="16.140625" customWidth="1"/>
    <col min="263" max="263" width="11" customWidth="1"/>
    <col min="513" max="513" width="25.42578125" customWidth="1"/>
    <col min="514" max="514" width="8.140625" customWidth="1"/>
    <col min="515" max="515" width="11.28515625" customWidth="1"/>
    <col min="516" max="516" width="8.42578125" customWidth="1"/>
    <col min="518" max="518" width="16.140625" customWidth="1"/>
    <col min="519" max="519" width="11" customWidth="1"/>
    <col min="769" max="769" width="25.42578125" customWidth="1"/>
    <col min="770" max="770" width="8.140625" customWidth="1"/>
    <col min="771" max="771" width="11.28515625" customWidth="1"/>
    <col min="772" max="772" width="8.42578125" customWidth="1"/>
    <col min="774" max="774" width="16.140625" customWidth="1"/>
    <col min="775" max="775" width="11" customWidth="1"/>
    <col min="1025" max="1025" width="25.42578125" customWidth="1"/>
    <col min="1026" max="1026" width="8.140625" customWidth="1"/>
    <col min="1027" max="1027" width="11.28515625" customWidth="1"/>
    <col min="1028" max="1028" width="8.42578125" customWidth="1"/>
    <col min="1030" max="1030" width="16.140625" customWidth="1"/>
    <col min="1031" max="1031" width="11" customWidth="1"/>
    <col min="1281" max="1281" width="25.42578125" customWidth="1"/>
    <col min="1282" max="1282" width="8.140625" customWidth="1"/>
    <col min="1283" max="1283" width="11.28515625" customWidth="1"/>
    <col min="1284" max="1284" width="8.42578125" customWidth="1"/>
    <col min="1286" max="1286" width="16.140625" customWidth="1"/>
    <col min="1287" max="1287" width="11" customWidth="1"/>
    <col min="1537" max="1537" width="25.42578125" customWidth="1"/>
    <col min="1538" max="1538" width="8.140625" customWidth="1"/>
    <col min="1539" max="1539" width="11.28515625" customWidth="1"/>
    <col min="1540" max="1540" width="8.42578125" customWidth="1"/>
    <col min="1542" max="1542" width="16.140625" customWidth="1"/>
    <col min="1543" max="1543" width="11" customWidth="1"/>
    <col min="1793" max="1793" width="25.42578125" customWidth="1"/>
    <col min="1794" max="1794" width="8.140625" customWidth="1"/>
    <col min="1795" max="1795" width="11.28515625" customWidth="1"/>
    <col min="1796" max="1796" width="8.42578125" customWidth="1"/>
    <col min="1798" max="1798" width="16.140625" customWidth="1"/>
    <col min="1799" max="1799" width="11" customWidth="1"/>
    <col min="2049" max="2049" width="25.42578125" customWidth="1"/>
    <col min="2050" max="2050" width="8.140625" customWidth="1"/>
    <col min="2051" max="2051" width="11.28515625" customWidth="1"/>
    <col min="2052" max="2052" width="8.42578125" customWidth="1"/>
    <col min="2054" max="2054" width="16.140625" customWidth="1"/>
    <col min="2055" max="2055" width="11" customWidth="1"/>
    <col min="2305" max="2305" width="25.42578125" customWidth="1"/>
    <col min="2306" max="2306" width="8.140625" customWidth="1"/>
    <col min="2307" max="2307" width="11.28515625" customWidth="1"/>
    <col min="2308" max="2308" width="8.42578125" customWidth="1"/>
    <col min="2310" max="2310" width="16.140625" customWidth="1"/>
    <col min="2311" max="2311" width="11" customWidth="1"/>
    <col min="2561" max="2561" width="25.42578125" customWidth="1"/>
    <col min="2562" max="2562" width="8.140625" customWidth="1"/>
    <col min="2563" max="2563" width="11.28515625" customWidth="1"/>
    <col min="2564" max="2564" width="8.42578125" customWidth="1"/>
    <col min="2566" max="2566" width="16.140625" customWidth="1"/>
    <col min="2567" max="2567" width="11" customWidth="1"/>
    <col min="2817" max="2817" width="25.42578125" customWidth="1"/>
    <col min="2818" max="2818" width="8.140625" customWidth="1"/>
    <col min="2819" max="2819" width="11.28515625" customWidth="1"/>
    <col min="2820" max="2820" width="8.42578125" customWidth="1"/>
    <col min="2822" max="2822" width="16.140625" customWidth="1"/>
    <col min="2823" max="2823" width="11" customWidth="1"/>
    <col min="3073" max="3073" width="25.42578125" customWidth="1"/>
    <col min="3074" max="3074" width="8.140625" customWidth="1"/>
    <col min="3075" max="3075" width="11.28515625" customWidth="1"/>
    <col min="3076" max="3076" width="8.42578125" customWidth="1"/>
    <col min="3078" max="3078" width="16.140625" customWidth="1"/>
    <col min="3079" max="3079" width="11" customWidth="1"/>
    <col min="3329" max="3329" width="25.42578125" customWidth="1"/>
    <col min="3330" max="3330" width="8.140625" customWidth="1"/>
    <col min="3331" max="3331" width="11.28515625" customWidth="1"/>
    <col min="3332" max="3332" width="8.42578125" customWidth="1"/>
    <col min="3334" max="3334" width="16.140625" customWidth="1"/>
    <col min="3335" max="3335" width="11" customWidth="1"/>
    <col min="3585" max="3585" width="25.42578125" customWidth="1"/>
    <col min="3586" max="3586" width="8.140625" customWidth="1"/>
    <col min="3587" max="3587" width="11.28515625" customWidth="1"/>
    <col min="3588" max="3588" width="8.42578125" customWidth="1"/>
    <col min="3590" max="3590" width="16.140625" customWidth="1"/>
    <col min="3591" max="3591" width="11" customWidth="1"/>
    <col min="3841" max="3841" width="25.42578125" customWidth="1"/>
    <col min="3842" max="3842" width="8.140625" customWidth="1"/>
    <col min="3843" max="3843" width="11.28515625" customWidth="1"/>
    <col min="3844" max="3844" width="8.42578125" customWidth="1"/>
    <col min="3846" max="3846" width="16.140625" customWidth="1"/>
    <col min="3847" max="3847" width="11" customWidth="1"/>
    <col min="4097" max="4097" width="25.42578125" customWidth="1"/>
    <col min="4098" max="4098" width="8.140625" customWidth="1"/>
    <col min="4099" max="4099" width="11.28515625" customWidth="1"/>
    <col min="4100" max="4100" width="8.42578125" customWidth="1"/>
    <col min="4102" max="4102" width="16.140625" customWidth="1"/>
    <col min="4103" max="4103" width="11" customWidth="1"/>
    <col min="4353" max="4353" width="25.42578125" customWidth="1"/>
    <col min="4354" max="4354" width="8.140625" customWidth="1"/>
    <col min="4355" max="4355" width="11.28515625" customWidth="1"/>
    <col min="4356" max="4356" width="8.42578125" customWidth="1"/>
    <col min="4358" max="4358" width="16.140625" customWidth="1"/>
    <col min="4359" max="4359" width="11" customWidth="1"/>
    <col min="4609" max="4609" width="25.42578125" customWidth="1"/>
    <col min="4610" max="4610" width="8.140625" customWidth="1"/>
    <col min="4611" max="4611" width="11.28515625" customWidth="1"/>
    <col min="4612" max="4612" width="8.42578125" customWidth="1"/>
    <col min="4614" max="4614" width="16.140625" customWidth="1"/>
    <col min="4615" max="4615" width="11" customWidth="1"/>
    <col min="4865" max="4865" width="25.42578125" customWidth="1"/>
    <col min="4866" max="4866" width="8.140625" customWidth="1"/>
    <col min="4867" max="4867" width="11.28515625" customWidth="1"/>
    <col min="4868" max="4868" width="8.42578125" customWidth="1"/>
    <col min="4870" max="4870" width="16.140625" customWidth="1"/>
    <col min="4871" max="4871" width="11" customWidth="1"/>
    <col min="5121" max="5121" width="25.42578125" customWidth="1"/>
    <col min="5122" max="5122" width="8.140625" customWidth="1"/>
    <col min="5123" max="5123" width="11.28515625" customWidth="1"/>
    <col min="5124" max="5124" width="8.42578125" customWidth="1"/>
    <col min="5126" max="5126" width="16.140625" customWidth="1"/>
    <col min="5127" max="5127" width="11" customWidth="1"/>
    <col min="5377" max="5377" width="25.42578125" customWidth="1"/>
    <col min="5378" max="5378" width="8.140625" customWidth="1"/>
    <col min="5379" max="5379" width="11.28515625" customWidth="1"/>
    <col min="5380" max="5380" width="8.42578125" customWidth="1"/>
    <col min="5382" max="5382" width="16.140625" customWidth="1"/>
    <col min="5383" max="5383" width="11" customWidth="1"/>
    <col min="5633" max="5633" width="25.42578125" customWidth="1"/>
    <col min="5634" max="5634" width="8.140625" customWidth="1"/>
    <col min="5635" max="5635" width="11.28515625" customWidth="1"/>
    <col min="5636" max="5636" width="8.42578125" customWidth="1"/>
    <col min="5638" max="5638" width="16.140625" customWidth="1"/>
    <col min="5639" max="5639" width="11" customWidth="1"/>
    <col min="5889" max="5889" width="25.42578125" customWidth="1"/>
    <col min="5890" max="5890" width="8.140625" customWidth="1"/>
    <col min="5891" max="5891" width="11.28515625" customWidth="1"/>
    <col min="5892" max="5892" width="8.42578125" customWidth="1"/>
    <col min="5894" max="5894" width="16.140625" customWidth="1"/>
    <col min="5895" max="5895" width="11" customWidth="1"/>
    <col min="6145" max="6145" width="25.42578125" customWidth="1"/>
    <col min="6146" max="6146" width="8.140625" customWidth="1"/>
    <col min="6147" max="6147" width="11.28515625" customWidth="1"/>
    <col min="6148" max="6148" width="8.42578125" customWidth="1"/>
    <col min="6150" max="6150" width="16.140625" customWidth="1"/>
    <col min="6151" max="6151" width="11" customWidth="1"/>
    <col min="6401" max="6401" width="25.42578125" customWidth="1"/>
    <col min="6402" max="6402" width="8.140625" customWidth="1"/>
    <col min="6403" max="6403" width="11.28515625" customWidth="1"/>
    <col min="6404" max="6404" width="8.42578125" customWidth="1"/>
    <col min="6406" max="6406" width="16.140625" customWidth="1"/>
    <col min="6407" max="6407" width="11" customWidth="1"/>
    <col min="6657" max="6657" width="25.42578125" customWidth="1"/>
    <col min="6658" max="6658" width="8.140625" customWidth="1"/>
    <col min="6659" max="6659" width="11.28515625" customWidth="1"/>
    <col min="6660" max="6660" width="8.42578125" customWidth="1"/>
    <col min="6662" max="6662" width="16.140625" customWidth="1"/>
    <col min="6663" max="6663" width="11" customWidth="1"/>
    <col min="6913" max="6913" width="25.42578125" customWidth="1"/>
    <col min="6914" max="6914" width="8.140625" customWidth="1"/>
    <col min="6915" max="6915" width="11.28515625" customWidth="1"/>
    <col min="6916" max="6916" width="8.42578125" customWidth="1"/>
    <col min="6918" max="6918" width="16.140625" customWidth="1"/>
    <col min="6919" max="6919" width="11" customWidth="1"/>
    <col min="7169" max="7169" width="25.42578125" customWidth="1"/>
    <col min="7170" max="7170" width="8.140625" customWidth="1"/>
    <col min="7171" max="7171" width="11.28515625" customWidth="1"/>
    <col min="7172" max="7172" width="8.42578125" customWidth="1"/>
    <col min="7174" max="7174" width="16.140625" customWidth="1"/>
    <col min="7175" max="7175" width="11" customWidth="1"/>
    <col min="7425" max="7425" width="25.42578125" customWidth="1"/>
    <col min="7426" max="7426" width="8.140625" customWidth="1"/>
    <col min="7427" max="7427" width="11.28515625" customWidth="1"/>
    <col min="7428" max="7428" width="8.42578125" customWidth="1"/>
    <col min="7430" max="7430" width="16.140625" customWidth="1"/>
    <col min="7431" max="7431" width="11" customWidth="1"/>
    <col min="7681" max="7681" width="25.42578125" customWidth="1"/>
    <col min="7682" max="7682" width="8.140625" customWidth="1"/>
    <col min="7683" max="7683" width="11.28515625" customWidth="1"/>
    <col min="7684" max="7684" width="8.42578125" customWidth="1"/>
    <col min="7686" max="7686" width="16.140625" customWidth="1"/>
    <col min="7687" max="7687" width="11" customWidth="1"/>
    <col min="7937" max="7937" width="25.42578125" customWidth="1"/>
    <col min="7938" max="7938" width="8.140625" customWidth="1"/>
    <col min="7939" max="7939" width="11.28515625" customWidth="1"/>
    <col min="7940" max="7940" width="8.42578125" customWidth="1"/>
    <col min="7942" max="7942" width="16.140625" customWidth="1"/>
    <col min="7943" max="7943" width="11" customWidth="1"/>
    <col min="8193" max="8193" width="25.42578125" customWidth="1"/>
    <col min="8194" max="8194" width="8.140625" customWidth="1"/>
    <col min="8195" max="8195" width="11.28515625" customWidth="1"/>
    <col min="8196" max="8196" width="8.42578125" customWidth="1"/>
    <col min="8198" max="8198" width="16.140625" customWidth="1"/>
    <col min="8199" max="8199" width="11" customWidth="1"/>
    <col min="8449" max="8449" width="25.42578125" customWidth="1"/>
    <col min="8450" max="8450" width="8.140625" customWidth="1"/>
    <col min="8451" max="8451" width="11.28515625" customWidth="1"/>
    <col min="8452" max="8452" width="8.42578125" customWidth="1"/>
    <col min="8454" max="8454" width="16.140625" customWidth="1"/>
    <col min="8455" max="8455" width="11" customWidth="1"/>
    <col min="8705" max="8705" width="25.42578125" customWidth="1"/>
    <col min="8706" max="8706" width="8.140625" customWidth="1"/>
    <col min="8707" max="8707" width="11.28515625" customWidth="1"/>
    <col min="8708" max="8708" width="8.42578125" customWidth="1"/>
    <col min="8710" max="8710" width="16.140625" customWidth="1"/>
    <col min="8711" max="8711" width="11" customWidth="1"/>
    <col min="8961" max="8961" width="25.42578125" customWidth="1"/>
    <col min="8962" max="8962" width="8.140625" customWidth="1"/>
    <col min="8963" max="8963" width="11.28515625" customWidth="1"/>
    <col min="8964" max="8964" width="8.42578125" customWidth="1"/>
    <col min="8966" max="8966" width="16.140625" customWidth="1"/>
    <col min="8967" max="8967" width="11" customWidth="1"/>
    <col min="9217" max="9217" width="25.42578125" customWidth="1"/>
    <col min="9218" max="9218" width="8.140625" customWidth="1"/>
    <col min="9219" max="9219" width="11.28515625" customWidth="1"/>
    <col min="9220" max="9220" width="8.42578125" customWidth="1"/>
    <col min="9222" max="9222" width="16.140625" customWidth="1"/>
    <col min="9223" max="9223" width="11" customWidth="1"/>
    <col min="9473" max="9473" width="25.42578125" customWidth="1"/>
    <col min="9474" max="9474" width="8.140625" customWidth="1"/>
    <col min="9475" max="9475" width="11.28515625" customWidth="1"/>
    <col min="9476" max="9476" width="8.42578125" customWidth="1"/>
    <col min="9478" max="9478" width="16.140625" customWidth="1"/>
    <col min="9479" max="9479" width="11" customWidth="1"/>
    <col min="9729" max="9729" width="25.42578125" customWidth="1"/>
    <col min="9730" max="9730" width="8.140625" customWidth="1"/>
    <col min="9731" max="9731" width="11.28515625" customWidth="1"/>
    <col min="9732" max="9732" width="8.42578125" customWidth="1"/>
    <col min="9734" max="9734" width="16.140625" customWidth="1"/>
    <col min="9735" max="9735" width="11" customWidth="1"/>
    <col min="9985" max="9985" width="25.42578125" customWidth="1"/>
    <col min="9986" max="9986" width="8.140625" customWidth="1"/>
    <col min="9987" max="9987" width="11.28515625" customWidth="1"/>
    <col min="9988" max="9988" width="8.42578125" customWidth="1"/>
    <col min="9990" max="9990" width="16.140625" customWidth="1"/>
    <col min="9991" max="9991" width="11" customWidth="1"/>
    <col min="10241" max="10241" width="25.42578125" customWidth="1"/>
    <col min="10242" max="10242" width="8.140625" customWidth="1"/>
    <col min="10243" max="10243" width="11.28515625" customWidth="1"/>
    <col min="10244" max="10244" width="8.42578125" customWidth="1"/>
    <col min="10246" max="10246" width="16.140625" customWidth="1"/>
    <col min="10247" max="10247" width="11" customWidth="1"/>
    <col min="10497" max="10497" width="25.42578125" customWidth="1"/>
    <col min="10498" max="10498" width="8.140625" customWidth="1"/>
    <col min="10499" max="10499" width="11.28515625" customWidth="1"/>
    <col min="10500" max="10500" width="8.42578125" customWidth="1"/>
    <col min="10502" max="10502" width="16.140625" customWidth="1"/>
    <col min="10503" max="10503" width="11" customWidth="1"/>
    <col min="10753" max="10753" width="25.42578125" customWidth="1"/>
    <col min="10754" max="10754" width="8.140625" customWidth="1"/>
    <col min="10755" max="10755" width="11.28515625" customWidth="1"/>
    <col min="10756" max="10756" width="8.42578125" customWidth="1"/>
    <col min="10758" max="10758" width="16.140625" customWidth="1"/>
    <col min="10759" max="10759" width="11" customWidth="1"/>
    <col min="11009" max="11009" width="25.42578125" customWidth="1"/>
    <col min="11010" max="11010" width="8.140625" customWidth="1"/>
    <col min="11011" max="11011" width="11.28515625" customWidth="1"/>
    <col min="11012" max="11012" width="8.42578125" customWidth="1"/>
    <col min="11014" max="11014" width="16.140625" customWidth="1"/>
    <col min="11015" max="11015" width="11" customWidth="1"/>
    <col min="11265" max="11265" width="25.42578125" customWidth="1"/>
    <col min="11266" max="11266" width="8.140625" customWidth="1"/>
    <col min="11267" max="11267" width="11.28515625" customWidth="1"/>
    <col min="11268" max="11268" width="8.42578125" customWidth="1"/>
    <col min="11270" max="11270" width="16.140625" customWidth="1"/>
    <col min="11271" max="11271" width="11" customWidth="1"/>
    <col min="11521" max="11521" width="25.42578125" customWidth="1"/>
    <col min="11522" max="11522" width="8.140625" customWidth="1"/>
    <col min="11523" max="11523" width="11.28515625" customWidth="1"/>
    <col min="11524" max="11524" width="8.42578125" customWidth="1"/>
    <col min="11526" max="11526" width="16.140625" customWidth="1"/>
    <col min="11527" max="11527" width="11" customWidth="1"/>
    <col min="11777" max="11777" width="25.42578125" customWidth="1"/>
    <col min="11778" max="11778" width="8.140625" customWidth="1"/>
    <col min="11779" max="11779" width="11.28515625" customWidth="1"/>
    <col min="11780" max="11780" width="8.42578125" customWidth="1"/>
    <col min="11782" max="11782" width="16.140625" customWidth="1"/>
    <col min="11783" max="11783" width="11" customWidth="1"/>
    <col min="12033" max="12033" width="25.42578125" customWidth="1"/>
    <col min="12034" max="12034" width="8.140625" customWidth="1"/>
    <col min="12035" max="12035" width="11.28515625" customWidth="1"/>
    <col min="12036" max="12036" width="8.42578125" customWidth="1"/>
    <col min="12038" max="12038" width="16.140625" customWidth="1"/>
    <col min="12039" max="12039" width="11" customWidth="1"/>
    <col min="12289" max="12289" width="25.42578125" customWidth="1"/>
    <col min="12290" max="12290" width="8.140625" customWidth="1"/>
    <col min="12291" max="12291" width="11.28515625" customWidth="1"/>
    <col min="12292" max="12292" width="8.42578125" customWidth="1"/>
    <col min="12294" max="12294" width="16.140625" customWidth="1"/>
    <col min="12295" max="12295" width="11" customWidth="1"/>
    <col min="12545" max="12545" width="25.42578125" customWidth="1"/>
    <col min="12546" max="12546" width="8.140625" customWidth="1"/>
    <col min="12547" max="12547" width="11.28515625" customWidth="1"/>
    <col min="12548" max="12548" width="8.42578125" customWidth="1"/>
    <col min="12550" max="12550" width="16.140625" customWidth="1"/>
    <col min="12551" max="12551" width="11" customWidth="1"/>
    <col min="12801" max="12801" width="25.42578125" customWidth="1"/>
    <col min="12802" max="12802" width="8.140625" customWidth="1"/>
    <col min="12803" max="12803" width="11.28515625" customWidth="1"/>
    <col min="12804" max="12804" width="8.42578125" customWidth="1"/>
    <col min="12806" max="12806" width="16.140625" customWidth="1"/>
    <col min="12807" max="12807" width="11" customWidth="1"/>
    <col min="13057" max="13057" width="25.42578125" customWidth="1"/>
    <col min="13058" max="13058" width="8.140625" customWidth="1"/>
    <col min="13059" max="13059" width="11.28515625" customWidth="1"/>
    <col min="13060" max="13060" width="8.42578125" customWidth="1"/>
    <col min="13062" max="13062" width="16.140625" customWidth="1"/>
    <col min="13063" max="13063" width="11" customWidth="1"/>
    <col min="13313" max="13313" width="25.42578125" customWidth="1"/>
    <col min="13314" max="13314" width="8.140625" customWidth="1"/>
    <col min="13315" max="13315" width="11.28515625" customWidth="1"/>
    <col min="13316" max="13316" width="8.42578125" customWidth="1"/>
    <col min="13318" max="13318" width="16.140625" customWidth="1"/>
    <col min="13319" max="13319" width="11" customWidth="1"/>
    <col min="13569" max="13569" width="25.42578125" customWidth="1"/>
    <col min="13570" max="13570" width="8.140625" customWidth="1"/>
    <col min="13571" max="13571" width="11.28515625" customWidth="1"/>
    <col min="13572" max="13572" width="8.42578125" customWidth="1"/>
    <col min="13574" max="13574" width="16.140625" customWidth="1"/>
    <col min="13575" max="13575" width="11" customWidth="1"/>
    <col min="13825" max="13825" width="25.42578125" customWidth="1"/>
    <col min="13826" max="13826" width="8.140625" customWidth="1"/>
    <col min="13827" max="13827" width="11.28515625" customWidth="1"/>
    <col min="13828" max="13828" width="8.42578125" customWidth="1"/>
    <col min="13830" max="13830" width="16.140625" customWidth="1"/>
    <col min="13831" max="13831" width="11" customWidth="1"/>
    <col min="14081" max="14081" width="25.42578125" customWidth="1"/>
    <col min="14082" max="14082" width="8.140625" customWidth="1"/>
    <col min="14083" max="14083" width="11.28515625" customWidth="1"/>
    <col min="14084" max="14084" width="8.42578125" customWidth="1"/>
    <col min="14086" max="14086" width="16.140625" customWidth="1"/>
    <col min="14087" max="14087" width="11" customWidth="1"/>
    <col min="14337" max="14337" width="25.42578125" customWidth="1"/>
    <col min="14338" max="14338" width="8.140625" customWidth="1"/>
    <col min="14339" max="14339" width="11.28515625" customWidth="1"/>
    <col min="14340" max="14340" width="8.42578125" customWidth="1"/>
    <col min="14342" max="14342" width="16.140625" customWidth="1"/>
    <col min="14343" max="14343" width="11" customWidth="1"/>
    <col min="14593" max="14593" width="25.42578125" customWidth="1"/>
    <col min="14594" max="14594" width="8.140625" customWidth="1"/>
    <col min="14595" max="14595" width="11.28515625" customWidth="1"/>
    <col min="14596" max="14596" width="8.42578125" customWidth="1"/>
    <col min="14598" max="14598" width="16.140625" customWidth="1"/>
    <col min="14599" max="14599" width="11" customWidth="1"/>
    <col min="14849" max="14849" width="25.42578125" customWidth="1"/>
    <col min="14850" max="14850" width="8.140625" customWidth="1"/>
    <col min="14851" max="14851" width="11.28515625" customWidth="1"/>
    <col min="14852" max="14852" width="8.42578125" customWidth="1"/>
    <col min="14854" max="14854" width="16.140625" customWidth="1"/>
    <col min="14855" max="14855" width="11" customWidth="1"/>
    <col min="15105" max="15105" width="25.42578125" customWidth="1"/>
    <col min="15106" max="15106" width="8.140625" customWidth="1"/>
    <col min="15107" max="15107" width="11.28515625" customWidth="1"/>
    <col min="15108" max="15108" width="8.42578125" customWidth="1"/>
    <col min="15110" max="15110" width="16.140625" customWidth="1"/>
    <col min="15111" max="15111" width="11" customWidth="1"/>
    <col min="15361" max="15361" width="25.42578125" customWidth="1"/>
    <col min="15362" max="15362" width="8.140625" customWidth="1"/>
    <col min="15363" max="15363" width="11.28515625" customWidth="1"/>
    <col min="15364" max="15364" width="8.42578125" customWidth="1"/>
    <col min="15366" max="15366" width="16.140625" customWidth="1"/>
    <col min="15367" max="15367" width="11" customWidth="1"/>
    <col min="15617" max="15617" width="25.42578125" customWidth="1"/>
    <col min="15618" max="15618" width="8.140625" customWidth="1"/>
    <col min="15619" max="15619" width="11.28515625" customWidth="1"/>
    <col min="15620" max="15620" width="8.42578125" customWidth="1"/>
    <col min="15622" max="15622" width="16.140625" customWidth="1"/>
    <col min="15623" max="15623" width="11" customWidth="1"/>
    <col min="15873" max="15873" width="25.42578125" customWidth="1"/>
    <col min="15874" max="15874" width="8.140625" customWidth="1"/>
    <col min="15875" max="15875" width="11.28515625" customWidth="1"/>
    <col min="15876" max="15876" width="8.42578125" customWidth="1"/>
    <col min="15878" max="15878" width="16.140625" customWidth="1"/>
    <col min="15879" max="15879" width="11" customWidth="1"/>
    <col min="16129" max="16129" width="25.42578125" customWidth="1"/>
    <col min="16130" max="16130" width="8.140625" customWidth="1"/>
    <col min="16131" max="16131" width="11.28515625" customWidth="1"/>
    <col min="16132" max="16132" width="8.42578125" customWidth="1"/>
    <col min="16134" max="16134" width="16.140625" customWidth="1"/>
    <col min="16135" max="16135" width="11" customWidth="1"/>
  </cols>
  <sheetData>
    <row r="1" spans="1:11" x14ac:dyDescent="0.25">
      <c r="A1" s="17" t="s">
        <v>97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1" ht="44.25" customHeight="1" x14ac:dyDescent="0.25">
      <c r="A3" s="18" t="s">
        <v>0</v>
      </c>
      <c r="B3" s="19" t="s">
        <v>1</v>
      </c>
      <c r="C3" s="18" t="s">
        <v>2</v>
      </c>
      <c r="D3" s="18"/>
      <c r="E3" s="20" t="s">
        <v>3</v>
      </c>
      <c r="F3" s="20"/>
      <c r="G3" s="20" t="s">
        <v>4</v>
      </c>
      <c r="H3" s="20"/>
      <c r="I3" s="19" t="s">
        <v>5</v>
      </c>
      <c r="J3" s="19"/>
    </row>
    <row r="4" spans="1:11" ht="12.75" customHeight="1" x14ac:dyDescent="0.25">
      <c r="A4" s="19"/>
      <c r="B4" s="19"/>
      <c r="C4" s="21" t="s">
        <v>8</v>
      </c>
      <c r="D4" s="21" t="s">
        <v>7</v>
      </c>
      <c r="E4" s="21" t="s">
        <v>8</v>
      </c>
      <c r="F4" s="21" t="s">
        <v>7</v>
      </c>
      <c r="G4" s="21" t="s">
        <v>8</v>
      </c>
      <c r="H4" s="21" t="s">
        <v>7</v>
      </c>
      <c r="I4" s="21" t="s">
        <v>8</v>
      </c>
      <c r="J4" s="21" t="s">
        <v>7</v>
      </c>
    </row>
    <row r="5" spans="1:11" ht="51.75" customHeight="1" x14ac:dyDescent="0.25">
      <c r="A5" s="19"/>
      <c r="B5" s="19"/>
      <c r="C5" s="21"/>
      <c r="D5" s="21"/>
      <c r="E5" s="21"/>
      <c r="F5" s="21"/>
      <c r="G5" s="21"/>
      <c r="H5" s="21"/>
      <c r="I5" s="21"/>
      <c r="J5" s="21"/>
    </row>
    <row r="6" spans="1:11" ht="51" x14ac:dyDescent="0.25">
      <c r="A6" s="16" t="s">
        <v>9</v>
      </c>
      <c r="B6" s="10">
        <v>1</v>
      </c>
      <c r="C6" s="10">
        <v>12</v>
      </c>
      <c r="D6" s="11">
        <f>SUM(C6/$B6)/5.25</f>
        <v>2.2857142857142856</v>
      </c>
      <c r="E6" s="10">
        <v>3289</v>
      </c>
      <c r="F6" s="11">
        <f>SUM(E6/$B6)/5.25</f>
        <v>626.47619047619048</v>
      </c>
      <c r="G6" s="10">
        <v>646</v>
      </c>
      <c r="H6" s="11">
        <f>SUM(G6/$B6)/5.25</f>
        <v>123.04761904761905</v>
      </c>
      <c r="I6" s="8">
        <f>SUM(C6+E6+G6)</f>
        <v>3947</v>
      </c>
      <c r="J6" s="12">
        <f>SUM(I6/$B6)/5.25</f>
        <v>751.80952380952385</v>
      </c>
    </row>
    <row r="7" spans="1:11" ht="51" x14ac:dyDescent="0.25">
      <c r="A7" s="16" t="s">
        <v>10</v>
      </c>
      <c r="B7" s="10">
        <v>1</v>
      </c>
      <c r="C7" s="10">
        <v>7</v>
      </c>
      <c r="D7" s="11">
        <f t="shared" ref="D7:D70" si="0">SUM(C7/$B7)/5.25</f>
        <v>1.3333333333333333</v>
      </c>
      <c r="E7" s="10">
        <v>2243</v>
      </c>
      <c r="F7" s="11">
        <f t="shared" ref="F7:F70" si="1">SUM(E7/$B7)/5.25</f>
        <v>427.23809523809524</v>
      </c>
      <c r="G7" s="10">
        <v>452</v>
      </c>
      <c r="H7" s="11">
        <f t="shared" ref="H7:H70" si="2">SUM(G7/$B7)/5.25</f>
        <v>86.095238095238102</v>
      </c>
      <c r="I7" s="8">
        <f t="shared" ref="I7:I70" si="3">SUM(C7+E7+G7)</f>
        <v>2702</v>
      </c>
      <c r="J7" s="12">
        <f t="shared" ref="J7:J70" si="4">SUM(I7/$B7)/5.25</f>
        <v>514.66666666666663</v>
      </c>
    </row>
    <row r="8" spans="1:11" ht="51" x14ac:dyDescent="0.25">
      <c r="A8" s="16" t="s">
        <v>11</v>
      </c>
      <c r="B8" s="10">
        <v>1</v>
      </c>
      <c r="C8" s="10">
        <v>9</v>
      </c>
      <c r="D8" s="11">
        <f t="shared" si="0"/>
        <v>1.7142857142857142</v>
      </c>
      <c r="E8" s="10">
        <v>1800</v>
      </c>
      <c r="F8" s="11">
        <f t="shared" si="1"/>
        <v>342.85714285714283</v>
      </c>
      <c r="G8" s="10">
        <v>323</v>
      </c>
      <c r="H8" s="11">
        <f t="shared" si="2"/>
        <v>61.523809523809526</v>
      </c>
      <c r="I8" s="8">
        <f t="shared" si="3"/>
        <v>2132</v>
      </c>
      <c r="J8" s="12">
        <f t="shared" si="4"/>
        <v>406.09523809523807</v>
      </c>
    </row>
    <row r="9" spans="1:11" ht="51" x14ac:dyDescent="0.25">
      <c r="A9" s="16" t="s">
        <v>12</v>
      </c>
      <c r="B9" s="10">
        <v>1</v>
      </c>
      <c r="C9" s="10">
        <v>9</v>
      </c>
      <c r="D9" s="11">
        <f t="shared" si="0"/>
        <v>1.7142857142857142</v>
      </c>
      <c r="E9" s="10">
        <v>1612</v>
      </c>
      <c r="F9" s="11">
        <f t="shared" si="1"/>
        <v>307.04761904761904</v>
      </c>
      <c r="G9" s="10">
        <v>398</v>
      </c>
      <c r="H9" s="11">
        <f t="shared" si="2"/>
        <v>75.80952380952381</v>
      </c>
      <c r="I9" s="8">
        <f t="shared" si="3"/>
        <v>2019</v>
      </c>
      <c r="J9" s="12">
        <f t="shared" si="4"/>
        <v>384.57142857142856</v>
      </c>
    </row>
    <row r="10" spans="1:11" ht="51" x14ac:dyDescent="0.25">
      <c r="A10" s="16" t="s">
        <v>13</v>
      </c>
      <c r="B10" s="10">
        <v>1</v>
      </c>
      <c r="C10" s="10">
        <v>7</v>
      </c>
      <c r="D10" s="11">
        <f t="shared" si="0"/>
        <v>1.3333333333333333</v>
      </c>
      <c r="E10" s="10">
        <v>1691</v>
      </c>
      <c r="F10" s="11">
        <f t="shared" si="1"/>
        <v>322.09523809523807</v>
      </c>
      <c r="G10" s="10">
        <v>478</v>
      </c>
      <c r="H10" s="11">
        <f t="shared" si="2"/>
        <v>91.047619047619051</v>
      </c>
      <c r="I10" s="8">
        <f t="shared" si="3"/>
        <v>2176</v>
      </c>
      <c r="J10" s="12">
        <f t="shared" si="4"/>
        <v>414.47619047619048</v>
      </c>
    </row>
    <row r="11" spans="1:11" ht="51" x14ac:dyDescent="0.25">
      <c r="A11" s="16" t="s">
        <v>14</v>
      </c>
      <c r="B11" s="10">
        <v>1</v>
      </c>
      <c r="C11" s="10">
        <v>8</v>
      </c>
      <c r="D11" s="11">
        <f t="shared" si="0"/>
        <v>1.5238095238095237</v>
      </c>
      <c r="E11" s="10">
        <v>1931</v>
      </c>
      <c r="F11" s="11">
        <f t="shared" si="1"/>
        <v>367.8095238095238</v>
      </c>
      <c r="G11" s="10">
        <v>429</v>
      </c>
      <c r="H11" s="11">
        <f t="shared" si="2"/>
        <v>81.714285714285708</v>
      </c>
      <c r="I11" s="8">
        <f t="shared" si="3"/>
        <v>2368</v>
      </c>
      <c r="J11" s="12">
        <f t="shared" si="4"/>
        <v>451.04761904761904</v>
      </c>
    </row>
    <row r="12" spans="1:11" ht="51" x14ac:dyDescent="0.25">
      <c r="A12" s="16" t="s">
        <v>15</v>
      </c>
      <c r="B12" s="10">
        <v>1</v>
      </c>
      <c r="C12" s="10">
        <v>23</v>
      </c>
      <c r="D12" s="11">
        <f t="shared" si="0"/>
        <v>4.3809523809523814</v>
      </c>
      <c r="E12" s="10">
        <v>1919</v>
      </c>
      <c r="F12" s="11">
        <f t="shared" si="1"/>
        <v>365.52380952380952</v>
      </c>
      <c r="G12" s="10">
        <v>281</v>
      </c>
      <c r="H12" s="11">
        <f t="shared" si="2"/>
        <v>53.523809523809526</v>
      </c>
      <c r="I12" s="8">
        <f t="shared" si="3"/>
        <v>2223</v>
      </c>
      <c r="J12" s="12">
        <f t="shared" si="4"/>
        <v>423.42857142857144</v>
      </c>
    </row>
    <row r="13" spans="1:11" ht="51" x14ac:dyDescent="0.25">
      <c r="A13" s="16" t="s">
        <v>16</v>
      </c>
      <c r="B13" s="10">
        <v>1</v>
      </c>
      <c r="C13" s="10">
        <v>7</v>
      </c>
      <c r="D13" s="11">
        <f t="shared" si="0"/>
        <v>1.3333333333333333</v>
      </c>
      <c r="E13" s="10">
        <v>2449</v>
      </c>
      <c r="F13" s="11">
        <f t="shared" si="1"/>
        <v>466.47619047619048</v>
      </c>
      <c r="G13" s="10">
        <v>259</v>
      </c>
      <c r="H13" s="11">
        <f t="shared" si="2"/>
        <v>49.333333333333336</v>
      </c>
      <c r="I13" s="8">
        <f t="shared" si="3"/>
        <v>2715</v>
      </c>
      <c r="J13" s="12">
        <f t="shared" si="4"/>
        <v>517.14285714285711</v>
      </c>
    </row>
    <row r="14" spans="1:11" ht="51" x14ac:dyDescent="0.25">
      <c r="A14" s="16" t="s">
        <v>17</v>
      </c>
      <c r="B14" s="10">
        <v>1</v>
      </c>
      <c r="C14" s="10">
        <v>18</v>
      </c>
      <c r="D14" s="11">
        <f t="shared" si="0"/>
        <v>3.4285714285714284</v>
      </c>
      <c r="E14" s="10">
        <v>1977</v>
      </c>
      <c r="F14" s="11">
        <f t="shared" si="1"/>
        <v>376.57142857142856</v>
      </c>
      <c r="G14" s="10">
        <v>471</v>
      </c>
      <c r="H14" s="11">
        <f t="shared" si="2"/>
        <v>89.714285714285708</v>
      </c>
      <c r="I14" s="8">
        <f t="shared" si="3"/>
        <v>2466</v>
      </c>
      <c r="J14" s="12">
        <f t="shared" si="4"/>
        <v>469.71428571428572</v>
      </c>
    </row>
    <row r="15" spans="1:11" ht="51" x14ac:dyDescent="0.25">
      <c r="A15" s="16" t="s">
        <v>18</v>
      </c>
      <c r="B15" s="10">
        <v>1</v>
      </c>
      <c r="C15" s="10">
        <v>13</v>
      </c>
      <c r="D15" s="11">
        <f t="shared" si="0"/>
        <v>2.4761904761904763</v>
      </c>
      <c r="E15" s="10">
        <v>1802</v>
      </c>
      <c r="F15" s="11">
        <f t="shared" si="1"/>
        <v>343.23809523809524</v>
      </c>
      <c r="G15" s="10">
        <v>325</v>
      </c>
      <c r="H15" s="11">
        <f t="shared" si="2"/>
        <v>61.904761904761905</v>
      </c>
      <c r="I15" s="8">
        <f t="shared" si="3"/>
        <v>2140</v>
      </c>
      <c r="J15" s="12">
        <f t="shared" si="4"/>
        <v>407.61904761904759</v>
      </c>
    </row>
    <row r="16" spans="1:11" s="3" customFormat="1" ht="51" x14ac:dyDescent="0.2">
      <c r="A16" s="16" t="s">
        <v>19</v>
      </c>
      <c r="B16" s="10">
        <v>1</v>
      </c>
      <c r="C16" s="9">
        <v>6</v>
      </c>
      <c r="D16" s="11">
        <f t="shared" si="0"/>
        <v>1.1428571428571428</v>
      </c>
      <c r="E16" s="9">
        <v>2277</v>
      </c>
      <c r="F16" s="11">
        <f t="shared" si="1"/>
        <v>433.71428571428572</v>
      </c>
      <c r="G16" s="9">
        <v>429</v>
      </c>
      <c r="H16" s="11">
        <f t="shared" si="2"/>
        <v>81.714285714285708</v>
      </c>
      <c r="I16" s="8">
        <f t="shared" si="3"/>
        <v>2712</v>
      </c>
      <c r="J16" s="12">
        <f t="shared" si="4"/>
        <v>516.57142857142856</v>
      </c>
    </row>
    <row r="17" spans="1:11" ht="51" x14ac:dyDescent="0.25">
      <c r="A17" s="16" t="s">
        <v>20</v>
      </c>
      <c r="B17" s="10">
        <v>1</v>
      </c>
      <c r="C17" s="10">
        <v>3</v>
      </c>
      <c r="D17" s="11">
        <f t="shared" si="0"/>
        <v>0.5714285714285714</v>
      </c>
      <c r="E17" s="10">
        <v>1851</v>
      </c>
      <c r="F17" s="11">
        <f t="shared" si="1"/>
        <v>352.57142857142856</v>
      </c>
      <c r="G17" s="10">
        <v>472</v>
      </c>
      <c r="H17" s="11">
        <f t="shared" si="2"/>
        <v>89.904761904761898</v>
      </c>
      <c r="I17" s="8">
        <f t="shared" si="3"/>
        <v>2326</v>
      </c>
      <c r="J17" s="12">
        <f t="shared" si="4"/>
        <v>443.04761904761904</v>
      </c>
    </row>
    <row r="18" spans="1:11" ht="51" x14ac:dyDescent="0.25">
      <c r="A18" s="16" t="s">
        <v>21</v>
      </c>
      <c r="B18" s="10">
        <v>1</v>
      </c>
      <c r="C18" s="10">
        <v>2</v>
      </c>
      <c r="D18" s="11">
        <f t="shared" si="0"/>
        <v>0.38095238095238093</v>
      </c>
      <c r="E18" s="10">
        <v>2025</v>
      </c>
      <c r="F18" s="11">
        <f t="shared" si="1"/>
        <v>385.71428571428572</v>
      </c>
      <c r="G18" s="10">
        <v>358</v>
      </c>
      <c r="H18" s="11">
        <f t="shared" si="2"/>
        <v>68.19047619047619</v>
      </c>
      <c r="I18" s="8">
        <f t="shared" si="3"/>
        <v>2385</v>
      </c>
      <c r="J18" s="12">
        <f t="shared" si="4"/>
        <v>454.28571428571428</v>
      </c>
    </row>
    <row r="19" spans="1:11" ht="51" x14ac:dyDescent="0.25">
      <c r="A19" s="16" t="s">
        <v>22</v>
      </c>
      <c r="B19" s="10">
        <v>1</v>
      </c>
      <c r="C19" s="10">
        <v>4</v>
      </c>
      <c r="D19" s="11">
        <f t="shared" si="0"/>
        <v>0.76190476190476186</v>
      </c>
      <c r="E19" s="10">
        <v>2030</v>
      </c>
      <c r="F19" s="11">
        <f t="shared" si="1"/>
        <v>386.66666666666669</v>
      </c>
      <c r="G19" s="10">
        <v>400</v>
      </c>
      <c r="H19" s="11">
        <f t="shared" si="2"/>
        <v>76.19047619047619</v>
      </c>
      <c r="I19" s="8">
        <f t="shared" si="3"/>
        <v>2434</v>
      </c>
      <c r="J19" s="12">
        <f t="shared" si="4"/>
        <v>463.61904761904759</v>
      </c>
    </row>
    <row r="20" spans="1:11" s="3" customFormat="1" ht="51" x14ac:dyDescent="0.2">
      <c r="A20" s="16" t="s">
        <v>23</v>
      </c>
      <c r="B20" s="10">
        <v>1</v>
      </c>
      <c r="C20" s="9">
        <v>17</v>
      </c>
      <c r="D20" s="11">
        <f t="shared" si="0"/>
        <v>3.2380952380952381</v>
      </c>
      <c r="E20" s="9">
        <v>2419</v>
      </c>
      <c r="F20" s="11">
        <f t="shared" si="1"/>
        <v>460.76190476190476</v>
      </c>
      <c r="G20" s="9">
        <v>649</v>
      </c>
      <c r="H20" s="11">
        <f t="shared" si="2"/>
        <v>123.61904761904762</v>
      </c>
      <c r="I20" s="8">
        <f t="shared" si="3"/>
        <v>3085</v>
      </c>
      <c r="J20" s="12">
        <f t="shared" si="4"/>
        <v>587.61904761904759</v>
      </c>
    </row>
    <row r="21" spans="1:11" ht="51" x14ac:dyDescent="0.25">
      <c r="A21" s="16" t="s">
        <v>24</v>
      </c>
      <c r="B21" s="10">
        <v>1</v>
      </c>
      <c r="C21" s="10">
        <v>6</v>
      </c>
      <c r="D21" s="11">
        <f t="shared" si="0"/>
        <v>1.1428571428571428</v>
      </c>
      <c r="E21" s="10">
        <v>3306</v>
      </c>
      <c r="F21" s="11">
        <f t="shared" si="1"/>
        <v>629.71428571428567</v>
      </c>
      <c r="G21" s="10">
        <v>482</v>
      </c>
      <c r="H21" s="11">
        <f t="shared" si="2"/>
        <v>91.80952380952381</v>
      </c>
      <c r="I21" s="8">
        <f t="shared" si="3"/>
        <v>3794</v>
      </c>
      <c r="J21" s="12">
        <f t="shared" si="4"/>
        <v>722.66666666666663</v>
      </c>
      <c r="K21" s="4"/>
    </row>
    <row r="22" spans="1:11" s="3" customFormat="1" ht="51" x14ac:dyDescent="0.2">
      <c r="A22" s="16" t="s">
        <v>25</v>
      </c>
      <c r="B22" s="10">
        <v>1</v>
      </c>
      <c r="C22" s="9">
        <v>6</v>
      </c>
      <c r="D22" s="11">
        <f t="shared" si="0"/>
        <v>1.1428571428571428</v>
      </c>
      <c r="E22" s="9">
        <v>2035</v>
      </c>
      <c r="F22" s="11">
        <f t="shared" si="1"/>
        <v>387.61904761904759</v>
      </c>
      <c r="G22" s="9">
        <v>258</v>
      </c>
      <c r="H22" s="11">
        <f t="shared" si="2"/>
        <v>49.142857142857146</v>
      </c>
      <c r="I22" s="8">
        <f t="shared" si="3"/>
        <v>2299</v>
      </c>
      <c r="J22" s="12">
        <f t="shared" si="4"/>
        <v>437.90476190476193</v>
      </c>
    </row>
    <row r="23" spans="1:11" s="3" customFormat="1" ht="51" x14ac:dyDescent="0.2">
      <c r="A23" s="16" t="s">
        <v>26</v>
      </c>
      <c r="B23" s="10">
        <v>1</v>
      </c>
      <c r="C23" s="9">
        <v>11</v>
      </c>
      <c r="D23" s="11">
        <f t="shared" si="0"/>
        <v>2.0952380952380953</v>
      </c>
      <c r="E23" s="9">
        <v>1852</v>
      </c>
      <c r="F23" s="11">
        <f t="shared" si="1"/>
        <v>352.76190476190476</v>
      </c>
      <c r="G23" s="9">
        <v>308</v>
      </c>
      <c r="H23" s="11">
        <f t="shared" si="2"/>
        <v>58.666666666666664</v>
      </c>
      <c r="I23" s="8">
        <f t="shared" si="3"/>
        <v>2171</v>
      </c>
      <c r="J23" s="12">
        <f t="shared" si="4"/>
        <v>413.52380952380952</v>
      </c>
    </row>
    <row r="24" spans="1:11" ht="51" x14ac:dyDescent="0.25">
      <c r="A24" s="16" t="s">
        <v>27</v>
      </c>
      <c r="B24" s="10">
        <v>1</v>
      </c>
      <c r="C24" s="10">
        <v>10</v>
      </c>
      <c r="D24" s="11">
        <f t="shared" si="0"/>
        <v>1.9047619047619047</v>
      </c>
      <c r="E24" s="10">
        <v>1291</v>
      </c>
      <c r="F24" s="11">
        <f t="shared" si="1"/>
        <v>245.9047619047619</v>
      </c>
      <c r="G24" s="10">
        <v>188</v>
      </c>
      <c r="H24" s="11">
        <f t="shared" si="2"/>
        <v>35.80952380952381</v>
      </c>
      <c r="I24" s="8">
        <f t="shared" si="3"/>
        <v>1489</v>
      </c>
      <c r="J24" s="12">
        <f t="shared" si="4"/>
        <v>283.61904761904759</v>
      </c>
    </row>
    <row r="25" spans="1:11" ht="51" x14ac:dyDescent="0.25">
      <c r="A25" s="16" t="s">
        <v>28</v>
      </c>
      <c r="B25" s="10">
        <v>1</v>
      </c>
      <c r="C25" s="9">
        <v>15</v>
      </c>
      <c r="D25" s="11">
        <f t="shared" si="0"/>
        <v>2.8571428571428572</v>
      </c>
      <c r="E25" s="9">
        <v>1600</v>
      </c>
      <c r="F25" s="11">
        <f t="shared" si="1"/>
        <v>304.76190476190476</v>
      </c>
      <c r="G25" s="9">
        <v>293</v>
      </c>
      <c r="H25" s="11">
        <f t="shared" si="2"/>
        <v>55.80952380952381</v>
      </c>
      <c r="I25" s="8">
        <f t="shared" si="3"/>
        <v>1908</v>
      </c>
      <c r="J25" s="12">
        <f t="shared" si="4"/>
        <v>363.42857142857144</v>
      </c>
    </row>
    <row r="26" spans="1:11" ht="51" x14ac:dyDescent="0.25">
      <c r="A26" s="16" t="s">
        <v>29</v>
      </c>
      <c r="B26" s="10">
        <v>1</v>
      </c>
      <c r="C26" s="9">
        <v>23</v>
      </c>
      <c r="D26" s="11">
        <f t="shared" si="0"/>
        <v>4.3809523809523814</v>
      </c>
      <c r="E26" s="9">
        <v>2062</v>
      </c>
      <c r="F26" s="11">
        <f t="shared" si="1"/>
        <v>392.76190476190476</v>
      </c>
      <c r="G26" s="9">
        <v>243</v>
      </c>
      <c r="H26" s="11">
        <f t="shared" si="2"/>
        <v>46.285714285714285</v>
      </c>
      <c r="I26" s="8">
        <f t="shared" si="3"/>
        <v>2328</v>
      </c>
      <c r="J26" s="12">
        <f t="shared" si="4"/>
        <v>443.42857142857144</v>
      </c>
    </row>
    <row r="27" spans="1:11" ht="51" x14ac:dyDescent="0.25">
      <c r="A27" s="16" t="s">
        <v>30</v>
      </c>
      <c r="B27" s="10">
        <v>1</v>
      </c>
      <c r="C27" s="9">
        <v>8</v>
      </c>
      <c r="D27" s="11">
        <f t="shared" si="0"/>
        <v>1.5238095238095237</v>
      </c>
      <c r="E27" s="9">
        <v>1197</v>
      </c>
      <c r="F27" s="11">
        <f t="shared" si="1"/>
        <v>228</v>
      </c>
      <c r="G27" s="9">
        <v>229</v>
      </c>
      <c r="H27" s="11">
        <f t="shared" si="2"/>
        <v>43.61904761904762</v>
      </c>
      <c r="I27" s="8">
        <f t="shared" si="3"/>
        <v>1434</v>
      </c>
      <c r="J27" s="12">
        <f t="shared" si="4"/>
        <v>273.14285714285717</v>
      </c>
    </row>
    <row r="28" spans="1:11" ht="51" x14ac:dyDescent="0.25">
      <c r="A28" s="16" t="s">
        <v>31</v>
      </c>
      <c r="B28" s="10">
        <v>1</v>
      </c>
      <c r="C28" s="9">
        <v>5</v>
      </c>
      <c r="D28" s="11">
        <f t="shared" si="0"/>
        <v>0.95238095238095233</v>
      </c>
      <c r="E28" s="9">
        <v>2048</v>
      </c>
      <c r="F28" s="11">
        <f t="shared" si="1"/>
        <v>390.09523809523807</v>
      </c>
      <c r="G28" s="9">
        <v>424</v>
      </c>
      <c r="H28" s="11">
        <f t="shared" si="2"/>
        <v>80.761904761904759</v>
      </c>
      <c r="I28" s="8">
        <f t="shared" si="3"/>
        <v>2477</v>
      </c>
      <c r="J28" s="12">
        <f t="shared" si="4"/>
        <v>471.8095238095238</v>
      </c>
    </row>
    <row r="29" spans="1:11" s="3" customFormat="1" ht="51" x14ac:dyDescent="0.2">
      <c r="A29" s="16" t="s">
        <v>32</v>
      </c>
      <c r="B29" s="10">
        <v>1</v>
      </c>
      <c r="C29" s="9">
        <v>4</v>
      </c>
      <c r="D29" s="11">
        <f t="shared" si="0"/>
        <v>0.76190476190476186</v>
      </c>
      <c r="E29" s="9">
        <v>1351</v>
      </c>
      <c r="F29" s="11">
        <f t="shared" si="1"/>
        <v>257.33333333333331</v>
      </c>
      <c r="G29" s="9">
        <v>137</v>
      </c>
      <c r="H29" s="11">
        <f t="shared" si="2"/>
        <v>26.095238095238095</v>
      </c>
      <c r="I29" s="8">
        <f t="shared" si="3"/>
        <v>1492</v>
      </c>
      <c r="J29" s="12">
        <f t="shared" si="4"/>
        <v>284.1904761904762</v>
      </c>
    </row>
    <row r="30" spans="1:11" ht="51" x14ac:dyDescent="0.25">
      <c r="A30" s="16" t="s">
        <v>33</v>
      </c>
      <c r="B30" s="10">
        <v>1</v>
      </c>
      <c r="C30" s="9">
        <v>4</v>
      </c>
      <c r="D30" s="11">
        <f t="shared" si="0"/>
        <v>0.76190476190476186</v>
      </c>
      <c r="E30" s="9">
        <v>1747</v>
      </c>
      <c r="F30" s="11">
        <f t="shared" si="1"/>
        <v>332.76190476190476</v>
      </c>
      <c r="G30" s="9">
        <v>149</v>
      </c>
      <c r="H30" s="11">
        <f t="shared" si="2"/>
        <v>28.38095238095238</v>
      </c>
      <c r="I30" s="8">
        <f t="shared" si="3"/>
        <v>1900</v>
      </c>
      <c r="J30" s="12">
        <f t="shared" si="4"/>
        <v>361.90476190476193</v>
      </c>
    </row>
    <row r="31" spans="1:11" ht="51" x14ac:dyDescent="0.25">
      <c r="A31" s="16" t="s">
        <v>34</v>
      </c>
      <c r="B31" s="10">
        <v>1</v>
      </c>
      <c r="C31" s="9">
        <v>5</v>
      </c>
      <c r="D31" s="11">
        <f t="shared" si="0"/>
        <v>0.95238095238095233</v>
      </c>
      <c r="E31" s="9">
        <v>3133</v>
      </c>
      <c r="F31" s="11">
        <f t="shared" si="1"/>
        <v>596.76190476190482</v>
      </c>
      <c r="G31" s="9">
        <v>196</v>
      </c>
      <c r="H31" s="11">
        <f t="shared" si="2"/>
        <v>37.333333333333336</v>
      </c>
      <c r="I31" s="8">
        <f t="shared" si="3"/>
        <v>3334</v>
      </c>
      <c r="J31" s="12">
        <f t="shared" si="4"/>
        <v>635.04761904761904</v>
      </c>
    </row>
    <row r="32" spans="1:11" ht="51" x14ac:dyDescent="0.25">
      <c r="A32" s="16" t="s">
        <v>35</v>
      </c>
      <c r="B32" s="10">
        <v>1</v>
      </c>
      <c r="C32" s="9">
        <v>5</v>
      </c>
      <c r="D32" s="11">
        <f t="shared" si="0"/>
        <v>0.95238095238095233</v>
      </c>
      <c r="E32" s="9">
        <v>2108</v>
      </c>
      <c r="F32" s="11">
        <f t="shared" si="1"/>
        <v>401.52380952380952</v>
      </c>
      <c r="G32" s="9">
        <v>507</v>
      </c>
      <c r="H32" s="11">
        <f t="shared" si="2"/>
        <v>96.571428571428569</v>
      </c>
      <c r="I32" s="8">
        <f t="shared" si="3"/>
        <v>2620</v>
      </c>
      <c r="J32" s="12">
        <f t="shared" si="4"/>
        <v>499.04761904761904</v>
      </c>
    </row>
    <row r="33" spans="1:10" ht="51" x14ac:dyDescent="0.25">
      <c r="A33" s="16" t="s">
        <v>36</v>
      </c>
      <c r="B33" s="10">
        <v>1</v>
      </c>
      <c r="C33" s="10">
        <v>11</v>
      </c>
      <c r="D33" s="11">
        <f t="shared" si="0"/>
        <v>2.0952380952380953</v>
      </c>
      <c r="E33" s="10">
        <v>1558</v>
      </c>
      <c r="F33" s="11">
        <f t="shared" si="1"/>
        <v>296.76190476190476</v>
      </c>
      <c r="G33" s="10">
        <v>408</v>
      </c>
      <c r="H33" s="11">
        <f t="shared" si="2"/>
        <v>77.714285714285708</v>
      </c>
      <c r="I33" s="8">
        <f t="shared" si="3"/>
        <v>1977</v>
      </c>
      <c r="J33" s="12">
        <f t="shared" si="4"/>
        <v>376.57142857142856</v>
      </c>
    </row>
    <row r="34" spans="1:10" ht="51" x14ac:dyDescent="0.25">
      <c r="A34" s="16" t="s">
        <v>37</v>
      </c>
      <c r="B34" s="10">
        <v>1</v>
      </c>
      <c r="C34" s="10">
        <v>0</v>
      </c>
      <c r="D34" s="11">
        <f t="shared" si="0"/>
        <v>0</v>
      </c>
      <c r="E34" s="10">
        <v>1312</v>
      </c>
      <c r="F34" s="11">
        <f t="shared" si="1"/>
        <v>249.9047619047619</v>
      </c>
      <c r="G34" s="10">
        <v>119</v>
      </c>
      <c r="H34" s="11">
        <f t="shared" si="2"/>
        <v>22.666666666666668</v>
      </c>
      <c r="I34" s="8">
        <f t="shared" si="3"/>
        <v>1431</v>
      </c>
      <c r="J34" s="12">
        <f t="shared" si="4"/>
        <v>272.57142857142856</v>
      </c>
    </row>
    <row r="35" spans="1:10" ht="51" x14ac:dyDescent="0.25">
      <c r="A35" s="16" t="s">
        <v>38</v>
      </c>
      <c r="B35" s="10">
        <v>1</v>
      </c>
      <c r="C35" s="10">
        <v>2</v>
      </c>
      <c r="D35" s="11">
        <f t="shared" si="0"/>
        <v>0.38095238095238093</v>
      </c>
      <c r="E35" s="10">
        <v>1952</v>
      </c>
      <c r="F35" s="11">
        <f t="shared" si="1"/>
        <v>371.8095238095238</v>
      </c>
      <c r="G35" s="10">
        <v>234</v>
      </c>
      <c r="H35" s="11">
        <f t="shared" si="2"/>
        <v>44.571428571428569</v>
      </c>
      <c r="I35" s="8">
        <f t="shared" si="3"/>
        <v>2188</v>
      </c>
      <c r="J35" s="12">
        <f t="shared" si="4"/>
        <v>416.76190476190476</v>
      </c>
    </row>
    <row r="36" spans="1:10" s="3" customFormat="1" ht="51" x14ac:dyDescent="0.2">
      <c r="A36" s="16" t="s">
        <v>39</v>
      </c>
      <c r="B36" s="10">
        <v>1</v>
      </c>
      <c r="C36" s="9">
        <v>2</v>
      </c>
      <c r="D36" s="11">
        <f t="shared" si="0"/>
        <v>0.38095238095238093</v>
      </c>
      <c r="E36" s="9">
        <v>1616</v>
      </c>
      <c r="F36" s="11">
        <f t="shared" si="1"/>
        <v>307.8095238095238</v>
      </c>
      <c r="G36" s="9">
        <v>145</v>
      </c>
      <c r="H36" s="11">
        <f t="shared" si="2"/>
        <v>27.61904761904762</v>
      </c>
      <c r="I36" s="8">
        <f t="shared" si="3"/>
        <v>1763</v>
      </c>
      <c r="J36" s="12">
        <f t="shared" si="4"/>
        <v>335.8095238095238</v>
      </c>
    </row>
    <row r="37" spans="1:10" ht="51" x14ac:dyDescent="0.25">
      <c r="A37" s="16" t="s">
        <v>40</v>
      </c>
      <c r="B37" s="10">
        <v>1</v>
      </c>
      <c r="C37" s="9">
        <v>2</v>
      </c>
      <c r="D37" s="11">
        <f t="shared" si="0"/>
        <v>0.38095238095238093</v>
      </c>
      <c r="E37" s="9">
        <v>1545</v>
      </c>
      <c r="F37" s="11">
        <f t="shared" si="1"/>
        <v>294.28571428571428</v>
      </c>
      <c r="G37" s="9">
        <v>242</v>
      </c>
      <c r="H37" s="11">
        <f t="shared" si="2"/>
        <v>46.095238095238095</v>
      </c>
      <c r="I37" s="8">
        <f t="shared" si="3"/>
        <v>1789</v>
      </c>
      <c r="J37" s="12">
        <f t="shared" si="4"/>
        <v>340.76190476190476</v>
      </c>
    </row>
    <row r="38" spans="1:10" ht="51" x14ac:dyDescent="0.25">
      <c r="A38" s="16" t="s">
        <v>41</v>
      </c>
      <c r="B38" s="10">
        <v>1</v>
      </c>
      <c r="C38" s="10">
        <v>4</v>
      </c>
      <c r="D38" s="11">
        <f t="shared" si="0"/>
        <v>0.76190476190476186</v>
      </c>
      <c r="E38" s="10">
        <v>2006</v>
      </c>
      <c r="F38" s="11">
        <f t="shared" si="1"/>
        <v>382.09523809523807</v>
      </c>
      <c r="G38" s="10">
        <v>441</v>
      </c>
      <c r="H38" s="11">
        <f t="shared" si="2"/>
        <v>84</v>
      </c>
      <c r="I38" s="8">
        <f t="shared" si="3"/>
        <v>2451</v>
      </c>
      <c r="J38" s="12">
        <f t="shared" si="4"/>
        <v>466.85714285714283</v>
      </c>
    </row>
    <row r="39" spans="1:10" ht="51" x14ac:dyDescent="0.25">
      <c r="A39" s="16" t="s">
        <v>42</v>
      </c>
      <c r="B39" s="10">
        <v>1</v>
      </c>
      <c r="C39" s="10">
        <v>4</v>
      </c>
      <c r="D39" s="11">
        <f t="shared" si="0"/>
        <v>0.76190476190476186</v>
      </c>
      <c r="E39" s="10">
        <v>2284</v>
      </c>
      <c r="F39" s="11">
        <f t="shared" si="1"/>
        <v>435.04761904761904</v>
      </c>
      <c r="G39" s="10">
        <v>337</v>
      </c>
      <c r="H39" s="11">
        <f t="shared" si="2"/>
        <v>64.19047619047619</v>
      </c>
      <c r="I39" s="8">
        <f t="shared" si="3"/>
        <v>2625</v>
      </c>
      <c r="J39" s="12">
        <f t="shared" si="4"/>
        <v>500</v>
      </c>
    </row>
    <row r="40" spans="1:10" ht="51" x14ac:dyDescent="0.25">
      <c r="A40" s="16" t="s">
        <v>43</v>
      </c>
      <c r="B40" s="10">
        <v>1</v>
      </c>
      <c r="C40" s="9">
        <v>7</v>
      </c>
      <c r="D40" s="11">
        <f t="shared" si="0"/>
        <v>1.3333333333333333</v>
      </c>
      <c r="E40" s="9">
        <v>1395</v>
      </c>
      <c r="F40" s="11">
        <f t="shared" si="1"/>
        <v>265.71428571428572</v>
      </c>
      <c r="G40" s="9">
        <v>238</v>
      </c>
      <c r="H40" s="11">
        <f t="shared" si="2"/>
        <v>45.333333333333336</v>
      </c>
      <c r="I40" s="8">
        <f t="shared" si="3"/>
        <v>1640</v>
      </c>
      <c r="J40" s="12">
        <f t="shared" si="4"/>
        <v>312.38095238095241</v>
      </c>
    </row>
    <row r="41" spans="1:10" ht="51" x14ac:dyDescent="0.25">
      <c r="A41" s="16" t="s">
        <v>44</v>
      </c>
      <c r="B41" s="10">
        <v>1</v>
      </c>
      <c r="C41" s="10">
        <v>9</v>
      </c>
      <c r="D41" s="11">
        <f t="shared" si="0"/>
        <v>1.7142857142857142</v>
      </c>
      <c r="E41" s="10">
        <v>1390</v>
      </c>
      <c r="F41" s="11">
        <f t="shared" si="1"/>
        <v>264.76190476190476</v>
      </c>
      <c r="G41" s="10">
        <v>372</v>
      </c>
      <c r="H41" s="11">
        <f t="shared" si="2"/>
        <v>70.857142857142861</v>
      </c>
      <c r="I41" s="8">
        <f t="shared" si="3"/>
        <v>1771</v>
      </c>
      <c r="J41" s="12">
        <f t="shared" si="4"/>
        <v>337.33333333333331</v>
      </c>
    </row>
    <row r="42" spans="1:10" ht="51" x14ac:dyDescent="0.25">
      <c r="A42" s="16" t="s">
        <v>45</v>
      </c>
      <c r="B42" s="10">
        <v>1</v>
      </c>
      <c r="C42" s="10">
        <v>4</v>
      </c>
      <c r="D42" s="11">
        <f t="shared" si="0"/>
        <v>0.76190476190476186</v>
      </c>
      <c r="E42" s="10">
        <v>2090</v>
      </c>
      <c r="F42" s="11">
        <f t="shared" si="1"/>
        <v>398.09523809523807</v>
      </c>
      <c r="G42" s="10">
        <v>399</v>
      </c>
      <c r="H42" s="11">
        <f t="shared" si="2"/>
        <v>76</v>
      </c>
      <c r="I42" s="8">
        <f t="shared" si="3"/>
        <v>2493</v>
      </c>
      <c r="J42" s="12">
        <f t="shared" si="4"/>
        <v>474.85714285714283</v>
      </c>
    </row>
    <row r="43" spans="1:10" ht="51" x14ac:dyDescent="0.25">
      <c r="A43" s="16" t="s">
        <v>46</v>
      </c>
      <c r="B43" s="10">
        <v>1</v>
      </c>
      <c r="C43" s="10">
        <v>11</v>
      </c>
      <c r="D43" s="11">
        <f t="shared" si="0"/>
        <v>2.0952380952380953</v>
      </c>
      <c r="E43" s="10">
        <v>2312</v>
      </c>
      <c r="F43" s="11">
        <f t="shared" si="1"/>
        <v>440.38095238095241</v>
      </c>
      <c r="G43" s="10">
        <v>393</v>
      </c>
      <c r="H43" s="11">
        <f t="shared" si="2"/>
        <v>74.857142857142861</v>
      </c>
      <c r="I43" s="8">
        <f t="shared" si="3"/>
        <v>2716</v>
      </c>
      <c r="J43" s="12">
        <f t="shared" si="4"/>
        <v>517.33333333333337</v>
      </c>
    </row>
    <row r="44" spans="1:10" s="3" customFormat="1" ht="51" x14ac:dyDescent="0.2">
      <c r="A44" s="16" t="s">
        <v>47</v>
      </c>
      <c r="B44" s="10">
        <v>1</v>
      </c>
      <c r="C44" s="9">
        <v>12</v>
      </c>
      <c r="D44" s="11">
        <f t="shared" si="0"/>
        <v>2.2857142857142856</v>
      </c>
      <c r="E44" s="9">
        <v>1791</v>
      </c>
      <c r="F44" s="11">
        <f t="shared" si="1"/>
        <v>341.14285714285717</v>
      </c>
      <c r="G44" s="9">
        <v>296</v>
      </c>
      <c r="H44" s="11">
        <f t="shared" si="2"/>
        <v>56.38095238095238</v>
      </c>
      <c r="I44" s="8">
        <f t="shared" si="3"/>
        <v>2099</v>
      </c>
      <c r="J44" s="12">
        <f t="shared" si="4"/>
        <v>399.8095238095238</v>
      </c>
    </row>
    <row r="45" spans="1:10" ht="51" x14ac:dyDescent="0.25">
      <c r="A45" s="16" t="s">
        <v>48</v>
      </c>
      <c r="B45" s="10">
        <v>1</v>
      </c>
      <c r="C45" s="10">
        <v>21</v>
      </c>
      <c r="D45" s="11">
        <f t="shared" si="0"/>
        <v>4</v>
      </c>
      <c r="E45" s="10">
        <v>2092</v>
      </c>
      <c r="F45" s="11">
        <f t="shared" si="1"/>
        <v>398.47619047619048</v>
      </c>
      <c r="G45" s="10">
        <v>415</v>
      </c>
      <c r="H45" s="11">
        <f t="shared" si="2"/>
        <v>79.047619047619051</v>
      </c>
      <c r="I45" s="8">
        <f t="shared" si="3"/>
        <v>2528</v>
      </c>
      <c r="J45" s="12">
        <f t="shared" si="4"/>
        <v>481.52380952380952</v>
      </c>
    </row>
    <row r="46" spans="1:10" ht="51" x14ac:dyDescent="0.25">
      <c r="A46" s="16" t="s">
        <v>49</v>
      </c>
      <c r="B46" s="10">
        <v>1</v>
      </c>
      <c r="C46" s="10">
        <v>11</v>
      </c>
      <c r="D46" s="11">
        <f t="shared" si="0"/>
        <v>2.0952380952380953</v>
      </c>
      <c r="E46" s="10">
        <v>1628</v>
      </c>
      <c r="F46" s="11">
        <f t="shared" si="1"/>
        <v>310.09523809523807</v>
      </c>
      <c r="G46" s="10">
        <v>367</v>
      </c>
      <c r="H46" s="11">
        <f t="shared" si="2"/>
        <v>69.904761904761898</v>
      </c>
      <c r="I46" s="8">
        <f t="shared" si="3"/>
        <v>2006</v>
      </c>
      <c r="J46" s="12">
        <f t="shared" si="4"/>
        <v>382.09523809523807</v>
      </c>
    </row>
    <row r="47" spans="1:10" ht="51" x14ac:dyDescent="0.25">
      <c r="A47" s="16" t="s">
        <v>50</v>
      </c>
      <c r="B47" s="10">
        <v>1</v>
      </c>
      <c r="C47" s="10">
        <v>4</v>
      </c>
      <c r="D47" s="11">
        <f t="shared" si="0"/>
        <v>0.76190476190476186</v>
      </c>
      <c r="E47" s="10">
        <v>1539</v>
      </c>
      <c r="F47" s="11">
        <f t="shared" si="1"/>
        <v>293.14285714285717</v>
      </c>
      <c r="G47" s="10">
        <v>283</v>
      </c>
      <c r="H47" s="11">
        <f t="shared" si="2"/>
        <v>53.904761904761905</v>
      </c>
      <c r="I47" s="8">
        <f t="shared" si="3"/>
        <v>1826</v>
      </c>
      <c r="J47" s="12">
        <f t="shared" si="4"/>
        <v>347.8095238095238</v>
      </c>
    </row>
    <row r="48" spans="1:10" ht="51" x14ac:dyDescent="0.25">
      <c r="A48" s="16" t="s">
        <v>51</v>
      </c>
      <c r="B48" s="10">
        <v>1</v>
      </c>
      <c r="C48" s="10">
        <v>6</v>
      </c>
      <c r="D48" s="11">
        <f t="shared" si="0"/>
        <v>1.1428571428571428</v>
      </c>
      <c r="E48" s="10">
        <v>1688</v>
      </c>
      <c r="F48" s="11">
        <f t="shared" si="1"/>
        <v>321.52380952380952</v>
      </c>
      <c r="G48" s="10">
        <v>219</v>
      </c>
      <c r="H48" s="11">
        <f t="shared" si="2"/>
        <v>41.714285714285715</v>
      </c>
      <c r="I48" s="8">
        <f t="shared" si="3"/>
        <v>1913</v>
      </c>
      <c r="J48" s="12">
        <f t="shared" si="4"/>
        <v>364.38095238095241</v>
      </c>
    </row>
    <row r="49" spans="1:10" ht="51" x14ac:dyDescent="0.25">
      <c r="A49" s="16" t="s">
        <v>52</v>
      </c>
      <c r="B49" s="10">
        <v>1</v>
      </c>
      <c r="C49" s="10">
        <v>5</v>
      </c>
      <c r="D49" s="11">
        <f t="shared" si="0"/>
        <v>0.95238095238095233</v>
      </c>
      <c r="E49" s="10">
        <v>1642</v>
      </c>
      <c r="F49" s="11">
        <f t="shared" si="1"/>
        <v>312.76190476190476</v>
      </c>
      <c r="G49" s="10">
        <v>257</v>
      </c>
      <c r="H49" s="11">
        <f t="shared" si="2"/>
        <v>48.952380952380949</v>
      </c>
      <c r="I49" s="8">
        <f t="shared" si="3"/>
        <v>1904</v>
      </c>
      <c r="J49" s="12">
        <f t="shared" si="4"/>
        <v>362.66666666666669</v>
      </c>
    </row>
    <row r="50" spans="1:10" ht="51" x14ac:dyDescent="0.25">
      <c r="A50" s="16" t="s">
        <v>53</v>
      </c>
      <c r="B50" s="10">
        <v>1</v>
      </c>
      <c r="C50" s="10">
        <v>6</v>
      </c>
      <c r="D50" s="11">
        <f t="shared" si="0"/>
        <v>1.1428571428571428</v>
      </c>
      <c r="E50" s="10">
        <v>1355</v>
      </c>
      <c r="F50" s="11">
        <f t="shared" si="1"/>
        <v>258.09523809523807</v>
      </c>
      <c r="G50" s="10">
        <v>243</v>
      </c>
      <c r="H50" s="11">
        <f t="shared" si="2"/>
        <v>46.285714285714285</v>
      </c>
      <c r="I50" s="8">
        <f t="shared" si="3"/>
        <v>1604</v>
      </c>
      <c r="J50" s="12">
        <f t="shared" si="4"/>
        <v>305.52380952380952</v>
      </c>
    </row>
    <row r="51" spans="1:10" ht="51" x14ac:dyDescent="0.25">
      <c r="A51" s="16" t="s">
        <v>54</v>
      </c>
      <c r="B51" s="10">
        <v>1</v>
      </c>
      <c r="C51" s="10">
        <v>5</v>
      </c>
      <c r="D51" s="11">
        <f t="shared" si="0"/>
        <v>0.95238095238095233</v>
      </c>
      <c r="E51" s="10">
        <v>1079</v>
      </c>
      <c r="F51" s="11">
        <f t="shared" si="1"/>
        <v>205.52380952380952</v>
      </c>
      <c r="G51" s="10">
        <v>333</v>
      </c>
      <c r="H51" s="11">
        <f t="shared" si="2"/>
        <v>63.428571428571431</v>
      </c>
      <c r="I51" s="8">
        <f t="shared" si="3"/>
        <v>1417</v>
      </c>
      <c r="J51" s="12">
        <f t="shared" si="4"/>
        <v>269.90476190476193</v>
      </c>
    </row>
    <row r="52" spans="1:10" ht="51" x14ac:dyDescent="0.25">
      <c r="A52" s="16" t="s">
        <v>55</v>
      </c>
      <c r="B52" s="10">
        <v>1</v>
      </c>
      <c r="C52" s="10">
        <v>18</v>
      </c>
      <c r="D52" s="11">
        <f t="shared" si="0"/>
        <v>3.4285714285714284</v>
      </c>
      <c r="E52" s="10">
        <v>1306</v>
      </c>
      <c r="F52" s="11">
        <f t="shared" si="1"/>
        <v>248.76190476190476</v>
      </c>
      <c r="G52" s="10">
        <v>609</v>
      </c>
      <c r="H52" s="11">
        <f t="shared" si="2"/>
        <v>116</v>
      </c>
      <c r="I52" s="8">
        <f t="shared" si="3"/>
        <v>1933</v>
      </c>
      <c r="J52" s="12">
        <f t="shared" si="4"/>
        <v>368.1904761904762</v>
      </c>
    </row>
    <row r="53" spans="1:10" ht="51" x14ac:dyDescent="0.25">
      <c r="A53" s="16" t="s">
        <v>56</v>
      </c>
      <c r="B53" s="10">
        <v>1</v>
      </c>
      <c r="C53" s="10">
        <v>7</v>
      </c>
      <c r="D53" s="11">
        <f t="shared" si="0"/>
        <v>1.3333333333333333</v>
      </c>
      <c r="E53" s="10">
        <v>3322</v>
      </c>
      <c r="F53" s="11">
        <f t="shared" si="1"/>
        <v>632.76190476190482</v>
      </c>
      <c r="G53" s="10">
        <v>333</v>
      </c>
      <c r="H53" s="11">
        <f t="shared" si="2"/>
        <v>63.428571428571431</v>
      </c>
      <c r="I53" s="8">
        <f t="shared" si="3"/>
        <v>3662</v>
      </c>
      <c r="J53" s="12">
        <f t="shared" si="4"/>
        <v>697.52380952380952</v>
      </c>
    </row>
    <row r="54" spans="1:10" s="3" customFormat="1" ht="51" x14ac:dyDescent="0.2">
      <c r="A54" s="16" t="s">
        <v>57</v>
      </c>
      <c r="B54" s="10">
        <v>1</v>
      </c>
      <c r="C54" s="9">
        <v>2</v>
      </c>
      <c r="D54" s="11">
        <f t="shared" si="0"/>
        <v>0.38095238095238093</v>
      </c>
      <c r="E54" s="9">
        <v>2282</v>
      </c>
      <c r="F54" s="11">
        <f t="shared" si="1"/>
        <v>434.66666666666669</v>
      </c>
      <c r="G54" s="9">
        <v>582</v>
      </c>
      <c r="H54" s="11">
        <f t="shared" si="2"/>
        <v>110.85714285714286</v>
      </c>
      <c r="I54" s="8">
        <f t="shared" si="3"/>
        <v>2866</v>
      </c>
      <c r="J54" s="12">
        <f t="shared" si="4"/>
        <v>545.90476190476193</v>
      </c>
    </row>
    <row r="55" spans="1:10" s="3" customFormat="1" ht="51" x14ac:dyDescent="0.2">
      <c r="A55" s="16" t="s">
        <v>58</v>
      </c>
      <c r="B55" s="10">
        <v>1</v>
      </c>
      <c r="C55" s="9">
        <v>9</v>
      </c>
      <c r="D55" s="11">
        <f t="shared" si="0"/>
        <v>1.7142857142857142</v>
      </c>
      <c r="E55" s="9">
        <v>1942</v>
      </c>
      <c r="F55" s="11">
        <f t="shared" si="1"/>
        <v>369.90476190476193</v>
      </c>
      <c r="G55" s="9">
        <v>511</v>
      </c>
      <c r="H55" s="11">
        <f t="shared" si="2"/>
        <v>97.333333333333329</v>
      </c>
      <c r="I55" s="8">
        <f t="shared" si="3"/>
        <v>2462</v>
      </c>
      <c r="J55" s="12">
        <f t="shared" si="4"/>
        <v>468.95238095238096</v>
      </c>
    </row>
    <row r="56" spans="1:10" s="3" customFormat="1" ht="51" x14ac:dyDescent="0.2">
      <c r="A56" s="16" t="s">
        <v>59</v>
      </c>
      <c r="B56" s="10">
        <v>1</v>
      </c>
      <c r="C56" s="9">
        <v>14</v>
      </c>
      <c r="D56" s="11">
        <f t="shared" si="0"/>
        <v>2.6666666666666665</v>
      </c>
      <c r="E56" s="9">
        <v>1833</v>
      </c>
      <c r="F56" s="11">
        <f t="shared" si="1"/>
        <v>349.14285714285717</v>
      </c>
      <c r="G56" s="9">
        <v>230</v>
      </c>
      <c r="H56" s="11">
        <f t="shared" si="2"/>
        <v>43.80952380952381</v>
      </c>
      <c r="I56" s="8">
        <f t="shared" si="3"/>
        <v>2077</v>
      </c>
      <c r="J56" s="12">
        <f t="shared" si="4"/>
        <v>395.61904761904759</v>
      </c>
    </row>
    <row r="57" spans="1:10" ht="51" x14ac:dyDescent="0.25">
      <c r="A57" s="16" t="s">
        <v>60</v>
      </c>
      <c r="B57" s="10">
        <v>1</v>
      </c>
      <c r="C57" s="10">
        <v>14</v>
      </c>
      <c r="D57" s="11">
        <f t="shared" si="0"/>
        <v>2.6666666666666665</v>
      </c>
      <c r="E57" s="10">
        <v>2382</v>
      </c>
      <c r="F57" s="11">
        <f t="shared" si="1"/>
        <v>453.71428571428572</v>
      </c>
      <c r="G57" s="10">
        <v>299</v>
      </c>
      <c r="H57" s="11">
        <f t="shared" si="2"/>
        <v>56.952380952380949</v>
      </c>
      <c r="I57" s="8">
        <f t="shared" si="3"/>
        <v>2695</v>
      </c>
      <c r="J57" s="12">
        <f t="shared" si="4"/>
        <v>513.33333333333337</v>
      </c>
    </row>
    <row r="58" spans="1:10" ht="51" x14ac:dyDescent="0.25">
      <c r="A58" s="16" t="s">
        <v>61</v>
      </c>
      <c r="B58" s="10">
        <v>1</v>
      </c>
      <c r="C58" s="10">
        <v>9</v>
      </c>
      <c r="D58" s="11">
        <f t="shared" si="0"/>
        <v>1.7142857142857142</v>
      </c>
      <c r="E58" s="10">
        <v>2382</v>
      </c>
      <c r="F58" s="11">
        <f t="shared" si="1"/>
        <v>453.71428571428572</v>
      </c>
      <c r="G58" s="10">
        <v>172</v>
      </c>
      <c r="H58" s="11">
        <f t="shared" si="2"/>
        <v>32.761904761904759</v>
      </c>
      <c r="I58" s="8">
        <f t="shared" si="3"/>
        <v>2563</v>
      </c>
      <c r="J58" s="12">
        <f t="shared" si="4"/>
        <v>488.1904761904762</v>
      </c>
    </row>
    <row r="59" spans="1:10" ht="51" x14ac:dyDescent="0.25">
      <c r="A59" s="16" t="s">
        <v>62</v>
      </c>
      <c r="B59" s="10">
        <v>1</v>
      </c>
      <c r="C59" s="10">
        <v>3</v>
      </c>
      <c r="D59" s="11">
        <f t="shared" si="0"/>
        <v>0.5714285714285714</v>
      </c>
      <c r="E59" s="10">
        <v>1266</v>
      </c>
      <c r="F59" s="11">
        <f t="shared" si="1"/>
        <v>241.14285714285714</v>
      </c>
      <c r="G59" s="10">
        <v>288</v>
      </c>
      <c r="H59" s="11">
        <f t="shared" si="2"/>
        <v>54.857142857142854</v>
      </c>
      <c r="I59" s="8">
        <f>SUM(C59+E59+G59)</f>
        <v>1557</v>
      </c>
      <c r="J59" s="12">
        <f t="shared" si="4"/>
        <v>296.57142857142856</v>
      </c>
    </row>
    <row r="60" spans="1:10" ht="51" x14ac:dyDescent="0.25">
      <c r="A60" s="16" t="s">
        <v>63</v>
      </c>
      <c r="B60" s="10">
        <v>1</v>
      </c>
      <c r="C60" s="10">
        <v>9</v>
      </c>
      <c r="D60" s="11">
        <f t="shared" si="0"/>
        <v>1.7142857142857142</v>
      </c>
      <c r="E60" s="10">
        <v>2353</v>
      </c>
      <c r="F60" s="11">
        <f t="shared" si="1"/>
        <v>448.1904761904762</v>
      </c>
      <c r="G60" s="10">
        <v>483</v>
      </c>
      <c r="H60" s="11">
        <f t="shared" si="2"/>
        <v>92</v>
      </c>
      <c r="I60" s="8">
        <f t="shared" si="3"/>
        <v>2845</v>
      </c>
      <c r="J60" s="12">
        <f t="shared" si="4"/>
        <v>541.90476190476193</v>
      </c>
    </row>
    <row r="61" spans="1:10" s="3" customFormat="1" ht="51" x14ac:dyDescent="0.2">
      <c r="A61" s="16" t="s">
        <v>64</v>
      </c>
      <c r="B61" s="10">
        <v>1</v>
      </c>
      <c r="C61" s="9">
        <v>7</v>
      </c>
      <c r="D61" s="11">
        <f t="shared" si="0"/>
        <v>1.3333333333333333</v>
      </c>
      <c r="E61" s="9">
        <v>1731</v>
      </c>
      <c r="F61" s="11">
        <f t="shared" si="1"/>
        <v>329.71428571428572</v>
      </c>
      <c r="G61" s="9">
        <v>325</v>
      </c>
      <c r="H61" s="11">
        <f t="shared" si="2"/>
        <v>61.904761904761905</v>
      </c>
      <c r="I61" s="8">
        <f t="shared" si="3"/>
        <v>2063</v>
      </c>
      <c r="J61" s="12">
        <f t="shared" si="4"/>
        <v>392.95238095238096</v>
      </c>
    </row>
    <row r="62" spans="1:10" ht="51" x14ac:dyDescent="0.25">
      <c r="A62" s="16" t="s">
        <v>65</v>
      </c>
      <c r="B62" s="10">
        <v>1</v>
      </c>
      <c r="C62" s="10">
        <v>12</v>
      </c>
      <c r="D62" s="11">
        <f t="shared" si="0"/>
        <v>2.2857142857142856</v>
      </c>
      <c r="E62" s="10">
        <v>1720</v>
      </c>
      <c r="F62" s="11">
        <f t="shared" si="1"/>
        <v>327.61904761904759</v>
      </c>
      <c r="G62" s="10">
        <v>356</v>
      </c>
      <c r="H62" s="11">
        <f t="shared" si="2"/>
        <v>67.80952380952381</v>
      </c>
      <c r="I62" s="8">
        <f t="shared" si="3"/>
        <v>2088</v>
      </c>
      <c r="J62" s="12">
        <f t="shared" si="4"/>
        <v>397.71428571428572</v>
      </c>
    </row>
    <row r="63" spans="1:10" ht="51" x14ac:dyDescent="0.25">
      <c r="A63" s="16" t="s">
        <v>66</v>
      </c>
      <c r="B63" s="10">
        <v>1</v>
      </c>
      <c r="C63" s="10">
        <v>10</v>
      </c>
      <c r="D63" s="11">
        <f t="shared" si="0"/>
        <v>1.9047619047619047</v>
      </c>
      <c r="E63" s="10">
        <v>1564</v>
      </c>
      <c r="F63" s="11">
        <f t="shared" si="1"/>
        <v>297.90476190476193</v>
      </c>
      <c r="G63" s="10">
        <v>386</v>
      </c>
      <c r="H63" s="11">
        <f t="shared" si="2"/>
        <v>73.523809523809518</v>
      </c>
      <c r="I63" s="8">
        <f t="shared" si="3"/>
        <v>1960</v>
      </c>
      <c r="J63" s="12">
        <f t="shared" si="4"/>
        <v>373.33333333333331</v>
      </c>
    </row>
    <row r="64" spans="1:10" ht="51" x14ac:dyDescent="0.25">
      <c r="A64" s="16" t="s">
        <v>67</v>
      </c>
      <c r="B64" s="10">
        <v>1</v>
      </c>
      <c r="C64" s="9">
        <v>15</v>
      </c>
      <c r="D64" s="11">
        <f t="shared" si="0"/>
        <v>2.8571428571428572</v>
      </c>
      <c r="E64" s="9">
        <v>2810</v>
      </c>
      <c r="F64" s="11">
        <f t="shared" si="1"/>
        <v>535.23809523809518</v>
      </c>
      <c r="G64" s="9">
        <v>389</v>
      </c>
      <c r="H64" s="11">
        <f t="shared" si="2"/>
        <v>74.095238095238102</v>
      </c>
      <c r="I64" s="8">
        <f t="shared" si="3"/>
        <v>3214</v>
      </c>
      <c r="J64" s="12">
        <f t="shared" si="4"/>
        <v>612.19047619047615</v>
      </c>
    </row>
    <row r="65" spans="1:11" ht="51" x14ac:dyDescent="0.25">
      <c r="A65" s="16" t="s">
        <v>68</v>
      </c>
      <c r="B65" s="10">
        <v>1</v>
      </c>
      <c r="C65" s="10">
        <v>15</v>
      </c>
      <c r="D65" s="11">
        <f t="shared" si="0"/>
        <v>2.8571428571428572</v>
      </c>
      <c r="E65" s="10">
        <v>3003</v>
      </c>
      <c r="F65" s="11">
        <f t="shared" si="1"/>
        <v>572</v>
      </c>
      <c r="G65" s="10">
        <v>346</v>
      </c>
      <c r="H65" s="11">
        <f t="shared" si="2"/>
        <v>65.904761904761898</v>
      </c>
      <c r="I65" s="8">
        <f t="shared" si="3"/>
        <v>3364</v>
      </c>
      <c r="J65" s="12">
        <f t="shared" si="4"/>
        <v>640.76190476190482</v>
      </c>
    </row>
    <row r="66" spans="1:11" ht="51" x14ac:dyDescent="0.25">
      <c r="A66" s="16" t="s">
        <v>69</v>
      </c>
      <c r="B66" s="10">
        <v>1</v>
      </c>
      <c r="C66" s="10">
        <v>11</v>
      </c>
      <c r="D66" s="11">
        <f t="shared" si="0"/>
        <v>2.0952380952380953</v>
      </c>
      <c r="E66" s="10">
        <v>821</v>
      </c>
      <c r="F66" s="11">
        <f t="shared" si="1"/>
        <v>156.38095238095238</v>
      </c>
      <c r="G66" s="10">
        <v>169</v>
      </c>
      <c r="H66" s="11">
        <f t="shared" si="2"/>
        <v>32.19047619047619</v>
      </c>
      <c r="I66" s="8">
        <f t="shared" si="3"/>
        <v>1001</v>
      </c>
      <c r="J66" s="12">
        <f t="shared" si="4"/>
        <v>190.66666666666666</v>
      </c>
    </row>
    <row r="67" spans="1:11" ht="51" x14ac:dyDescent="0.25">
      <c r="A67" s="16" t="s">
        <v>70</v>
      </c>
      <c r="B67" s="10">
        <v>1</v>
      </c>
      <c r="C67" s="10">
        <v>11</v>
      </c>
      <c r="D67" s="11">
        <f t="shared" si="0"/>
        <v>2.0952380952380953</v>
      </c>
      <c r="E67" s="10">
        <v>860</v>
      </c>
      <c r="F67" s="11">
        <f t="shared" si="1"/>
        <v>163.8095238095238</v>
      </c>
      <c r="G67" s="10">
        <v>197</v>
      </c>
      <c r="H67" s="11">
        <f t="shared" si="2"/>
        <v>37.523809523809526</v>
      </c>
      <c r="I67" s="8">
        <f t="shared" si="3"/>
        <v>1068</v>
      </c>
      <c r="J67" s="12">
        <f t="shared" si="4"/>
        <v>203.42857142857142</v>
      </c>
    </row>
    <row r="68" spans="1:11" s="3" customFormat="1" ht="51" x14ac:dyDescent="0.2">
      <c r="A68" s="16" t="s">
        <v>71</v>
      </c>
      <c r="B68" s="10">
        <v>1</v>
      </c>
      <c r="C68" s="9">
        <v>7</v>
      </c>
      <c r="D68" s="11">
        <f t="shared" si="0"/>
        <v>1.3333333333333333</v>
      </c>
      <c r="E68" s="9">
        <v>1010</v>
      </c>
      <c r="F68" s="11">
        <f t="shared" si="1"/>
        <v>192.38095238095238</v>
      </c>
      <c r="G68" s="9">
        <v>230</v>
      </c>
      <c r="H68" s="11">
        <f t="shared" si="2"/>
        <v>43.80952380952381</v>
      </c>
      <c r="I68" s="8">
        <f t="shared" si="3"/>
        <v>1247</v>
      </c>
      <c r="J68" s="12">
        <f t="shared" si="4"/>
        <v>237.52380952380952</v>
      </c>
    </row>
    <row r="69" spans="1:11" s="3" customFormat="1" ht="51" x14ac:dyDescent="0.2">
      <c r="A69" s="16" t="s">
        <v>72</v>
      </c>
      <c r="B69" s="10">
        <v>1</v>
      </c>
      <c r="C69" s="9">
        <v>20</v>
      </c>
      <c r="D69" s="11">
        <f t="shared" si="0"/>
        <v>3.8095238095238093</v>
      </c>
      <c r="E69" s="9">
        <v>1272</v>
      </c>
      <c r="F69" s="11">
        <f t="shared" si="1"/>
        <v>242.28571428571428</v>
      </c>
      <c r="G69" s="9">
        <v>378</v>
      </c>
      <c r="H69" s="11">
        <f t="shared" si="2"/>
        <v>72</v>
      </c>
      <c r="I69" s="8">
        <f t="shared" si="3"/>
        <v>1670</v>
      </c>
      <c r="J69" s="12">
        <f t="shared" si="4"/>
        <v>318.09523809523807</v>
      </c>
    </row>
    <row r="70" spans="1:11" s="3" customFormat="1" ht="51" x14ac:dyDescent="0.2">
      <c r="A70" s="16" t="s">
        <v>73</v>
      </c>
      <c r="B70" s="10">
        <v>1</v>
      </c>
      <c r="C70" s="9">
        <v>13</v>
      </c>
      <c r="D70" s="11">
        <f t="shared" si="0"/>
        <v>2.4761904761904763</v>
      </c>
      <c r="E70" s="9">
        <v>1886</v>
      </c>
      <c r="F70" s="11">
        <f t="shared" si="1"/>
        <v>359.23809523809524</v>
      </c>
      <c r="G70" s="9">
        <v>430</v>
      </c>
      <c r="H70" s="11">
        <f t="shared" si="2"/>
        <v>81.904761904761898</v>
      </c>
      <c r="I70" s="8">
        <f t="shared" si="3"/>
        <v>2329</v>
      </c>
      <c r="J70" s="12">
        <f t="shared" si="4"/>
        <v>443.61904761904759</v>
      </c>
    </row>
    <row r="71" spans="1:11" s="3" customFormat="1" ht="51" x14ac:dyDescent="0.2">
      <c r="A71" s="16" t="s">
        <v>74</v>
      </c>
      <c r="B71" s="10">
        <v>1</v>
      </c>
      <c r="C71" s="9">
        <v>11</v>
      </c>
      <c r="D71" s="11">
        <f t="shared" ref="D71:D93" si="5">SUM(C71/$B71)/5.25</f>
        <v>2.0952380952380953</v>
      </c>
      <c r="E71" s="9">
        <v>1872</v>
      </c>
      <c r="F71" s="11">
        <f t="shared" ref="F71:F93" si="6">SUM(E71/$B71)/5.25</f>
        <v>356.57142857142856</v>
      </c>
      <c r="G71" s="9">
        <v>398</v>
      </c>
      <c r="H71" s="11">
        <f t="shared" ref="H71:H93" si="7">SUM(G71/$B71)/5.25</f>
        <v>75.80952380952381</v>
      </c>
      <c r="I71" s="8">
        <f>SUM(C71+E71+G71)</f>
        <v>2281</v>
      </c>
      <c r="J71" s="12">
        <f t="shared" ref="J71:J93" si="8">SUM(I71/$B71)/5.25</f>
        <v>434.47619047619048</v>
      </c>
    </row>
    <row r="72" spans="1:11" s="3" customFormat="1" ht="51" x14ac:dyDescent="0.2">
      <c r="A72" s="16" t="s">
        <v>75</v>
      </c>
      <c r="B72" s="10">
        <v>1</v>
      </c>
      <c r="C72" s="9">
        <v>2</v>
      </c>
      <c r="D72" s="11">
        <f t="shared" si="5"/>
        <v>0.38095238095238093</v>
      </c>
      <c r="E72" s="9">
        <v>0</v>
      </c>
      <c r="F72" s="11">
        <f t="shared" si="6"/>
        <v>0</v>
      </c>
      <c r="G72" s="9">
        <v>0</v>
      </c>
      <c r="H72" s="11">
        <f t="shared" si="7"/>
        <v>0</v>
      </c>
      <c r="I72" s="8">
        <f t="shared" ref="I72:I92" si="9">SUM(C72+E72+G72)</f>
        <v>2</v>
      </c>
      <c r="J72" s="12">
        <f t="shared" si="8"/>
        <v>0.38095238095238093</v>
      </c>
    </row>
    <row r="73" spans="1:11" s="3" customFormat="1" ht="51" x14ac:dyDescent="0.2">
      <c r="A73" s="16" t="s">
        <v>76</v>
      </c>
      <c r="B73" s="10">
        <v>1</v>
      </c>
      <c r="C73" s="9">
        <v>4</v>
      </c>
      <c r="D73" s="11">
        <f t="shared" si="5"/>
        <v>0.76190476190476186</v>
      </c>
      <c r="E73" s="9">
        <v>1585</v>
      </c>
      <c r="F73" s="11">
        <f t="shared" si="6"/>
        <v>301.90476190476193</v>
      </c>
      <c r="G73" s="9">
        <v>294</v>
      </c>
      <c r="H73" s="11">
        <f t="shared" si="7"/>
        <v>56</v>
      </c>
      <c r="I73" s="8">
        <f t="shared" si="9"/>
        <v>1883</v>
      </c>
      <c r="J73" s="12">
        <f t="shared" si="8"/>
        <v>358.66666666666669</v>
      </c>
    </row>
    <row r="74" spans="1:11" s="3" customFormat="1" ht="51" x14ac:dyDescent="0.2">
      <c r="A74" s="16" t="s">
        <v>77</v>
      </c>
      <c r="B74" s="10">
        <v>1</v>
      </c>
      <c r="C74" s="9">
        <v>4</v>
      </c>
      <c r="D74" s="11">
        <f t="shared" si="5"/>
        <v>0.76190476190476186</v>
      </c>
      <c r="E74" s="9">
        <v>1594</v>
      </c>
      <c r="F74" s="11">
        <f t="shared" si="6"/>
        <v>303.61904761904759</v>
      </c>
      <c r="G74" s="9">
        <v>423</v>
      </c>
      <c r="H74" s="11">
        <f t="shared" si="7"/>
        <v>80.571428571428569</v>
      </c>
      <c r="I74" s="8">
        <f t="shared" si="9"/>
        <v>2021</v>
      </c>
      <c r="J74" s="12">
        <f t="shared" si="8"/>
        <v>384.95238095238096</v>
      </c>
    </row>
    <row r="75" spans="1:11" ht="51" x14ac:dyDescent="0.25">
      <c r="A75" s="16" t="s">
        <v>78</v>
      </c>
      <c r="B75" s="10">
        <v>1</v>
      </c>
      <c r="C75" s="9">
        <v>3</v>
      </c>
      <c r="D75" s="11">
        <f t="shared" si="5"/>
        <v>0.5714285714285714</v>
      </c>
      <c r="E75" s="9">
        <v>2311</v>
      </c>
      <c r="F75" s="11">
        <f t="shared" si="6"/>
        <v>440.1904761904762</v>
      </c>
      <c r="G75" s="9">
        <v>249</v>
      </c>
      <c r="H75" s="11">
        <f t="shared" si="7"/>
        <v>47.428571428571431</v>
      </c>
      <c r="I75" s="8">
        <f t="shared" si="9"/>
        <v>2563</v>
      </c>
      <c r="J75" s="12">
        <f t="shared" si="8"/>
        <v>488.1904761904762</v>
      </c>
    </row>
    <row r="76" spans="1:11" ht="51" x14ac:dyDescent="0.25">
      <c r="A76" s="16" t="s">
        <v>79</v>
      </c>
      <c r="B76" s="10">
        <v>1</v>
      </c>
      <c r="C76" s="9">
        <v>10</v>
      </c>
      <c r="D76" s="11">
        <f t="shared" si="5"/>
        <v>1.9047619047619047</v>
      </c>
      <c r="E76" s="9">
        <v>1448</v>
      </c>
      <c r="F76" s="11">
        <f t="shared" si="6"/>
        <v>275.8095238095238</v>
      </c>
      <c r="G76" s="9">
        <v>306</v>
      </c>
      <c r="H76" s="11">
        <f t="shared" si="7"/>
        <v>58.285714285714285</v>
      </c>
      <c r="I76" s="8">
        <f t="shared" si="9"/>
        <v>1764</v>
      </c>
      <c r="J76" s="12">
        <f t="shared" si="8"/>
        <v>336</v>
      </c>
    </row>
    <row r="77" spans="1:11" ht="51" x14ac:dyDescent="0.25">
      <c r="A77" s="16" t="s">
        <v>80</v>
      </c>
      <c r="B77" s="10">
        <v>1</v>
      </c>
      <c r="C77" s="10">
        <v>9</v>
      </c>
      <c r="D77" s="11">
        <f t="shared" si="5"/>
        <v>1.7142857142857142</v>
      </c>
      <c r="E77" s="10">
        <v>1440</v>
      </c>
      <c r="F77" s="11">
        <f t="shared" si="6"/>
        <v>274.28571428571428</v>
      </c>
      <c r="G77" s="10">
        <v>384</v>
      </c>
      <c r="H77" s="11">
        <f t="shared" si="7"/>
        <v>73.142857142857139</v>
      </c>
      <c r="I77" s="8">
        <f t="shared" si="9"/>
        <v>1833</v>
      </c>
      <c r="J77" s="12">
        <f t="shared" si="8"/>
        <v>349.14285714285717</v>
      </c>
    </row>
    <row r="78" spans="1:11" ht="51" x14ac:dyDescent="0.25">
      <c r="A78" s="16" t="s">
        <v>81</v>
      </c>
      <c r="B78" s="10">
        <v>1</v>
      </c>
      <c r="C78" s="9">
        <v>4</v>
      </c>
      <c r="D78" s="11">
        <f t="shared" si="5"/>
        <v>0.76190476190476186</v>
      </c>
      <c r="E78" s="9">
        <v>1738</v>
      </c>
      <c r="F78" s="11">
        <f t="shared" si="6"/>
        <v>331.04761904761904</v>
      </c>
      <c r="G78" s="9">
        <v>356</v>
      </c>
      <c r="H78" s="11">
        <f t="shared" si="7"/>
        <v>67.80952380952381</v>
      </c>
      <c r="I78" s="8">
        <f t="shared" si="9"/>
        <v>2098</v>
      </c>
      <c r="J78" s="12">
        <f t="shared" si="8"/>
        <v>399.61904761904759</v>
      </c>
      <c r="K78" s="4"/>
    </row>
    <row r="79" spans="1:11" ht="51" x14ac:dyDescent="0.25">
      <c r="A79" s="16" t="s">
        <v>82</v>
      </c>
      <c r="B79" s="10">
        <v>1</v>
      </c>
      <c r="C79" s="9">
        <v>5</v>
      </c>
      <c r="D79" s="11">
        <f t="shared" si="5"/>
        <v>0.95238095238095233</v>
      </c>
      <c r="E79" s="9">
        <v>2075</v>
      </c>
      <c r="F79" s="11">
        <f t="shared" si="6"/>
        <v>395.23809523809524</v>
      </c>
      <c r="G79" s="9">
        <v>361</v>
      </c>
      <c r="H79" s="11">
        <f t="shared" si="7"/>
        <v>68.761904761904759</v>
      </c>
      <c r="I79" s="8">
        <f t="shared" si="9"/>
        <v>2441</v>
      </c>
      <c r="J79" s="12">
        <f t="shared" si="8"/>
        <v>464.95238095238096</v>
      </c>
    </row>
    <row r="80" spans="1:11" s="3" customFormat="1" ht="51" x14ac:dyDescent="0.2">
      <c r="A80" s="16" t="s">
        <v>83</v>
      </c>
      <c r="B80" s="10">
        <v>1</v>
      </c>
      <c r="C80" s="9">
        <v>6</v>
      </c>
      <c r="D80" s="11">
        <f t="shared" si="5"/>
        <v>1.1428571428571428</v>
      </c>
      <c r="E80" s="9">
        <v>1590</v>
      </c>
      <c r="F80" s="11">
        <f t="shared" si="6"/>
        <v>302.85714285714283</v>
      </c>
      <c r="G80" s="9">
        <v>248</v>
      </c>
      <c r="H80" s="11">
        <f t="shared" si="7"/>
        <v>47.238095238095241</v>
      </c>
      <c r="I80" s="8">
        <f t="shared" si="9"/>
        <v>1844</v>
      </c>
      <c r="J80" s="12">
        <f t="shared" si="8"/>
        <v>351.23809523809524</v>
      </c>
    </row>
    <row r="81" spans="1:10" ht="51" x14ac:dyDescent="0.25">
      <c r="A81" s="16" t="s">
        <v>84</v>
      </c>
      <c r="B81" s="10">
        <v>1</v>
      </c>
      <c r="C81" s="10">
        <v>1</v>
      </c>
      <c r="D81" s="11">
        <f t="shared" si="5"/>
        <v>0.19047619047619047</v>
      </c>
      <c r="E81" s="10">
        <v>2075</v>
      </c>
      <c r="F81" s="11">
        <f t="shared" si="6"/>
        <v>395.23809523809524</v>
      </c>
      <c r="G81" s="10">
        <v>300</v>
      </c>
      <c r="H81" s="11">
        <f t="shared" si="7"/>
        <v>57.142857142857146</v>
      </c>
      <c r="I81" s="8">
        <f>SUM(C81+E81+G81)</f>
        <v>2376</v>
      </c>
      <c r="J81" s="12">
        <f t="shared" si="8"/>
        <v>452.57142857142856</v>
      </c>
    </row>
    <row r="82" spans="1:10" ht="51" x14ac:dyDescent="0.25">
      <c r="A82" s="16" t="s">
        <v>85</v>
      </c>
      <c r="B82" s="10">
        <v>1</v>
      </c>
      <c r="C82" s="9">
        <v>1</v>
      </c>
      <c r="D82" s="11">
        <f t="shared" si="5"/>
        <v>0.19047619047619047</v>
      </c>
      <c r="E82" s="9">
        <v>2222</v>
      </c>
      <c r="F82" s="11">
        <f t="shared" si="6"/>
        <v>423.23809523809524</v>
      </c>
      <c r="G82" s="9">
        <v>349</v>
      </c>
      <c r="H82" s="11">
        <f t="shared" si="7"/>
        <v>66.476190476190482</v>
      </c>
      <c r="I82" s="8">
        <f t="shared" si="9"/>
        <v>2572</v>
      </c>
      <c r="J82" s="12">
        <f t="shared" si="8"/>
        <v>489.90476190476193</v>
      </c>
    </row>
    <row r="83" spans="1:10" ht="51" x14ac:dyDescent="0.25">
      <c r="A83" s="16" t="s">
        <v>86</v>
      </c>
      <c r="B83" s="10">
        <v>1</v>
      </c>
      <c r="C83" s="10">
        <v>2</v>
      </c>
      <c r="D83" s="11">
        <f t="shared" si="5"/>
        <v>0.38095238095238093</v>
      </c>
      <c r="E83" s="10">
        <v>1617</v>
      </c>
      <c r="F83" s="11">
        <f t="shared" si="6"/>
        <v>308</v>
      </c>
      <c r="G83" s="10">
        <v>312</v>
      </c>
      <c r="H83" s="11">
        <f t="shared" si="7"/>
        <v>59.428571428571431</v>
      </c>
      <c r="I83" s="8">
        <f t="shared" si="9"/>
        <v>1931</v>
      </c>
      <c r="J83" s="12">
        <f t="shared" si="8"/>
        <v>367.8095238095238</v>
      </c>
    </row>
    <row r="84" spans="1:10" ht="51" x14ac:dyDescent="0.25">
      <c r="A84" s="16" t="s">
        <v>87</v>
      </c>
      <c r="B84" s="10">
        <v>1</v>
      </c>
      <c r="C84" s="10">
        <v>6</v>
      </c>
      <c r="D84" s="11">
        <f t="shared" si="5"/>
        <v>1.1428571428571428</v>
      </c>
      <c r="E84" s="10">
        <v>1757</v>
      </c>
      <c r="F84" s="11">
        <f t="shared" si="6"/>
        <v>334.66666666666669</v>
      </c>
      <c r="G84" s="10">
        <v>402</v>
      </c>
      <c r="H84" s="11">
        <f t="shared" si="7"/>
        <v>76.571428571428569</v>
      </c>
      <c r="I84" s="8">
        <f t="shared" si="9"/>
        <v>2165</v>
      </c>
      <c r="J84" s="12">
        <f t="shared" si="8"/>
        <v>412.38095238095241</v>
      </c>
    </row>
    <row r="85" spans="1:10" ht="51" x14ac:dyDescent="0.25">
      <c r="A85" s="16" t="s">
        <v>88</v>
      </c>
      <c r="B85" s="10">
        <v>1</v>
      </c>
      <c r="C85" s="10">
        <v>6</v>
      </c>
      <c r="D85" s="11">
        <f t="shared" si="5"/>
        <v>1.1428571428571428</v>
      </c>
      <c r="E85" s="10">
        <v>3462</v>
      </c>
      <c r="F85" s="11">
        <f t="shared" si="6"/>
        <v>659.42857142857144</v>
      </c>
      <c r="G85" s="10">
        <v>461</v>
      </c>
      <c r="H85" s="11">
        <f t="shared" si="7"/>
        <v>87.80952380952381</v>
      </c>
      <c r="I85" s="8">
        <f>SUM(C85+E85+G85)</f>
        <v>3929</v>
      </c>
      <c r="J85" s="12">
        <f t="shared" si="8"/>
        <v>748.38095238095241</v>
      </c>
    </row>
    <row r="86" spans="1:10" s="3" customFormat="1" ht="51" x14ac:dyDescent="0.2">
      <c r="A86" s="16" t="s">
        <v>89</v>
      </c>
      <c r="B86" s="10">
        <v>1</v>
      </c>
      <c r="C86" s="9">
        <v>6</v>
      </c>
      <c r="D86" s="11">
        <f t="shared" si="5"/>
        <v>1.1428571428571428</v>
      </c>
      <c r="E86" s="9">
        <v>2767</v>
      </c>
      <c r="F86" s="11">
        <f t="shared" si="6"/>
        <v>527.04761904761904</v>
      </c>
      <c r="G86" s="9">
        <v>715</v>
      </c>
      <c r="H86" s="11">
        <f t="shared" si="7"/>
        <v>136.1904761904762</v>
      </c>
      <c r="I86" s="8">
        <f>SUM(C86+E86+G86)</f>
        <v>3488</v>
      </c>
      <c r="J86" s="12">
        <f t="shared" si="8"/>
        <v>664.38095238095241</v>
      </c>
    </row>
    <row r="87" spans="1:10" s="3" customFormat="1" ht="51" x14ac:dyDescent="0.2">
      <c r="A87" s="16" t="s">
        <v>90</v>
      </c>
      <c r="B87" s="10">
        <v>1</v>
      </c>
      <c r="C87" s="9">
        <v>2</v>
      </c>
      <c r="D87" s="11">
        <f t="shared" si="5"/>
        <v>0.38095238095238093</v>
      </c>
      <c r="E87" s="9">
        <v>181</v>
      </c>
      <c r="F87" s="11">
        <f t="shared" si="6"/>
        <v>34.476190476190474</v>
      </c>
      <c r="G87" s="9">
        <v>0</v>
      </c>
      <c r="H87" s="11">
        <f t="shared" si="7"/>
        <v>0</v>
      </c>
      <c r="I87" s="8">
        <f>SUM(C87,E87,G87)</f>
        <v>183</v>
      </c>
      <c r="J87" s="12">
        <f t="shared" si="8"/>
        <v>34.857142857142854</v>
      </c>
    </row>
    <row r="88" spans="1:10" s="3" customFormat="1" ht="51" x14ac:dyDescent="0.2">
      <c r="A88" s="16" t="s">
        <v>91</v>
      </c>
      <c r="B88" s="10">
        <v>1</v>
      </c>
      <c r="C88" s="9">
        <v>9</v>
      </c>
      <c r="D88" s="11">
        <f t="shared" si="5"/>
        <v>1.7142857142857142</v>
      </c>
      <c r="E88" s="9">
        <v>2032</v>
      </c>
      <c r="F88" s="11">
        <f t="shared" si="6"/>
        <v>387.04761904761904</v>
      </c>
      <c r="G88" s="9">
        <v>466</v>
      </c>
      <c r="H88" s="11">
        <f t="shared" si="7"/>
        <v>88.761904761904759</v>
      </c>
      <c r="I88" s="8">
        <f>SUM(C88,E88,G88)</f>
        <v>2507</v>
      </c>
      <c r="J88" s="12">
        <f t="shared" si="8"/>
        <v>477.52380952380952</v>
      </c>
    </row>
    <row r="89" spans="1:10" s="3" customFormat="1" ht="51" x14ac:dyDescent="0.2">
      <c r="A89" s="16" t="s">
        <v>92</v>
      </c>
      <c r="B89" s="10">
        <v>1</v>
      </c>
      <c r="C89" s="9">
        <v>20</v>
      </c>
      <c r="D89" s="11">
        <f t="shared" si="5"/>
        <v>3.8095238095238093</v>
      </c>
      <c r="E89" s="9">
        <v>2830</v>
      </c>
      <c r="F89" s="11">
        <f t="shared" si="6"/>
        <v>539.04761904761904</v>
      </c>
      <c r="G89" s="9">
        <v>613</v>
      </c>
      <c r="H89" s="11">
        <f t="shared" si="7"/>
        <v>116.76190476190476</v>
      </c>
      <c r="I89" s="8">
        <f>SUM(C89+E89+G89)</f>
        <v>3463</v>
      </c>
      <c r="J89" s="12">
        <f t="shared" si="8"/>
        <v>659.61904761904759</v>
      </c>
    </row>
    <row r="90" spans="1:10" s="3" customFormat="1" ht="51" x14ac:dyDescent="0.2">
      <c r="A90" s="16" t="s">
        <v>93</v>
      </c>
      <c r="B90" s="10">
        <v>1</v>
      </c>
      <c r="C90" s="9">
        <v>6</v>
      </c>
      <c r="D90" s="11">
        <f t="shared" si="5"/>
        <v>1.1428571428571428</v>
      </c>
      <c r="E90" s="9">
        <v>2089</v>
      </c>
      <c r="F90" s="11">
        <f t="shared" si="6"/>
        <v>397.90476190476193</v>
      </c>
      <c r="G90" s="9">
        <v>382</v>
      </c>
      <c r="H90" s="11">
        <f t="shared" si="7"/>
        <v>72.761904761904759</v>
      </c>
      <c r="I90" s="8">
        <f>SUM(C90+E90+G90)</f>
        <v>2477</v>
      </c>
      <c r="J90" s="12">
        <f t="shared" si="8"/>
        <v>471.8095238095238</v>
      </c>
    </row>
    <row r="91" spans="1:10" ht="51" x14ac:dyDescent="0.25">
      <c r="A91" s="16" t="s">
        <v>94</v>
      </c>
      <c r="B91" s="10">
        <v>1</v>
      </c>
      <c r="C91" s="10">
        <v>16</v>
      </c>
      <c r="D91" s="11">
        <f t="shared" si="5"/>
        <v>3.0476190476190474</v>
      </c>
      <c r="E91" s="10">
        <v>4942</v>
      </c>
      <c r="F91" s="11">
        <f t="shared" si="6"/>
        <v>941.33333333333337</v>
      </c>
      <c r="G91" s="10">
        <v>320</v>
      </c>
      <c r="H91" s="11">
        <f t="shared" si="7"/>
        <v>60.952380952380949</v>
      </c>
      <c r="I91" s="8">
        <f t="shared" si="9"/>
        <v>5278</v>
      </c>
      <c r="J91" s="12">
        <f t="shared" si="8"/>
        <v>1005.3333333333334</v>
      </c>
    </row>
    <row r="92" spans="1:10" ht="51" x14ac:dyDescent="0.25">
      <c r="A92" s="16" t="s">
        <v>95</v>
      </c>
      <c r="B92" s="10">
        <v>1</v>
      </c>
      <c r="C92" s="10">
        <v>7</v>
      </c>
      <c r="D92" s="11">
        <f t="shared" si="5"/>
        <v>1.3333333333333333</v>
      </c>
      <c r="E92" s="10">
        <v>1330</v>
      </c>
      <c r="F92" s="11">
        <f t="shared" si="6"/>
        <v>253.33333333333334</v>
      </c>
      <c r="G92" s="10">
        <v>251</v>
      </c>
      <c r="H92" s="11">
        <f t="shared" si="7"/>
        <v>47.80952380952381</v>
      </c>
      <c r="I92" s="8">
        <f t="shared" si="9"/>
        <v>1588</v>
      </c>
      <c r="J92" s="12">
        <f t="shared" si="8"/>
        <v>302.47619047619048</v>
      </c>
    </row>
    <row r="93" spans="1:10" x14ac:dyDescent="0.25">
      <c r="A93" s="5"/>
      <c r="B93" s="13">
        <v>87</v>
      </c>
      <c r="C93" s="14">
        <f>SUM(C6:C92)</f>
        <v>719</v>
      </c>
      <c r="D93" s="15">
        <f t="shared" si="5"/>
        <v>1.5741652983032293</v>
      </c>
      <c r="E93" s="14">
        <f>SUM(E6:E92)</f>
        <v>166021</v>
      </c>
      <c r="F93" s="15">
        <f t="shared" si="6"/>
        <v>363.48330596606456</v>
      </c>
      <c r="G93" s="14">
        <f>SUM(G6:G92)</f>
        <v>29828</v>
      </c>
      <c r="H93" s="15">
        <f t="shared" si="7"/>
        <v>65.304871373836889</v>
      </c>
      <c r="I93" s="14">
        <f>SUM(C93+E93+G93)</f>
        <v>196568</v>
      </c>
      <c r="J93" s="15">
        <f t="shared" si="8"/>
        <v>430.36234263820472</v>
      </c>
    </row>
    <row r="94" spans="1:10" x14ac:dyDescent="0.25">
      <c r="B94" s="4"/>
      <c r="C94" s="4"/>
      <c r="D94" s="4"/>
      <c r="E94" s="4"/>
      <c r="F94" s="4"/>
      <c r="G94" s="4"/>
      <c r="H94" s="4"/>
      <c r="I94" s="4"/>
      <c r="J94" s="6"/>
    </row>
    <row r="95" spans="1:10" x14ac:dyDescent="0.25">
      <c r="B95" s="4"/>
      <c r="C95" s="4"/>
      <c r="D95" s="4"/>
      <c r="E95" s="4"/>
      <c r="F95" s="4"/>
      <c r="G95" s="4"/>
      <c r="H95" s="4"/>
      <c r="I95" s="4"/>
      <c r="J95" s="6"/>
    </row>
    <row r="96" spans="1:10" x14ac:dyDescent="0.25">
      <c r="B96" s="4"/>
      <c r="C96" s="4"/>
      <c r="D96" s="4"/>
      <c r="E96" s="4"/>
      <c r="F96" s="4"/>
      <c r="G96" s="4"/>
      <c r="H96" s="4"/>
      <c r="I96" s="4"/>
      <c r="J96" s="6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6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6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6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6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6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6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6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6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6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6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6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6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6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6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6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6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6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6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6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6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6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6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6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6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6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6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6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6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6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6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6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6"/>
    </row>
    <row r="145" spans="1:10" x14ac:dyDescent="0.25">
      <c r="A145"/>
      <c r="J145"/>
    </row>
    <row r="146" spans="1:10" x14ac:dyDescent="0.25">
      <c r="A146"/>
      <c r="J146"/>
    </row>
    <row r="147" spans="1:10" x14ac:dyDescent="0.25">
      <c r="A147"/>
      <c r="J147"/>
    </row>
    <row r="148" spans="1:10" x14ac:dyDescent="0.25">
      <c r="A148"/>
      <c r="J148"/>
    </row>
    <row r="149" spans="1:10" x14ac:dyDescent="0.25">
      <c r="A149"/>
      <c r="J149"/>
    </row>
    <row r="150" spans="1:10" x14ac:dyDescent="0.25">
      <c r="A150"/>
      <c r="J150"/>
    </row>
    <row r="151" spans="1:10" x14ac:dyDescent="0.25">
      <c r="A151"/>
      <c r="J151"/>
    </row>
    <row r="152" spans="1:10" x14ac:dyDescent="0.25">
      <c r="A152"/>
      <c r="J152"/>
    </row>
    <row r="153" spans="1:10" x14ac:dyDescent="0.25">
      <c r="A153"/>
      <c r="J153"/>
    </row>
    <row r="154" spans="1:10" x14ac:dyDescent="0.25">
      <c r="A154"/>
      <c r="J154"/>
    </row>
    <row r="155" spans="1:10" x14ac:dyDescent="0.25">
      <c r="A155"/>
      <c r="J155"/>
    </row>
    <row r="156" spans="1:10" x14ac:dyDescent="0.25">
      <c r="A156"/>
      <c r="J156"/>
    </row>
    <row r="157" spans="1:10" x14ac:dyDescent="0.25">
      <c r="A157"/>
      <c r="J157"/>
    </row>
    <row r="158" spans="1:10" x14ac:dyDescent="0.25">
      <c r="A158"/>
      <c r="J158"/>
    </row>
    <row r="159" spans="1:10" x14ac:dyDescent="0.25">
      <c r="A159"/>
      <c r="J159"/>
    </row>
    <row r="160" spans="1:10" x14ac:dyDescent="0.25">
      <c r="A160"/>
      <c r="J160"/>
    </row>
    <row r="161" spans="1:10" x14ac:dyDescent="0.25">
      <c r="A161"/>
      <c r="J161"/>
    </row>
    <row r="162" spans="1:10" x14ac:dyDescent="0.25">
      <c r="A162"/>
      <c r="J162"/>
    </row>
    <row r="163" spans="1:10" x14ac:dyDescent="0.25">
      <c r="A163"/>
      <c r="J163"/>
    </row>
    <row r="164" spans="1:10" x14ac:dyDescent="0.25">
      <c r="A164"/>
      <c r="J164"/>
    </row>
    <row r="165" spans="1:10" x14ac:dyDescent="0.25">
      <c r="A165"/>
      <c r="J165"/>
    </row>
    <row r="166" spans="1:10" x14ac:dyDescent="0.25">
      <c r="A166"/>
      <c r="J166"/>
    </row>
    <row r="167" spans="1:10" x14ac:dyDescent="0.25">
      <c r="A167"/>
      <c r="J167"/>
    </row>
    <row r="168" spans="1:10" x14ac:dyDescent="0.25">
      <c r="A168"/>
      <c r="J168"/>
    </row>
    <row r="169" spans="1:10" x14ac:dyDescent="0.25">
      <c r="A169"/>
      <c r="J169"/>
    </row>
    <row r="170" spans="1:10" x14ac:dyDescent="0.25">
      <c r="A170"/>
      <c r="J170"/>
    </row>
    <row r="171" spans="1:10" x14ac:dyDescent="0.25">
      <c r="A171"/>
      <c r="J171"/>
    </row>
    <row r="172" spans="1:10" x14ac:dyDescent="0.25">
      <c r="A172"/>
      <c r="J172"/>
    </row>
    <row r="173" spans="1:10" x14ac:dyDescent="0.25">
      <c r="A173"/>
      <c r="J173"/>
    </row>
    <row r="174" spans="1:10" x14ac:dyDescent="0.25">
      <c r="A174"/>
      <c r="J174"/>
    </row>
    <row r="175" spans="1:10" x14ac:dyDescent="0.25">
      <c r="A175"/>
      <c r="J175"/>
    </row>
    <row r="176" spans="1:10" x14ac:dyDescent="0.25">
      <c r="A176"/>
      <c r="J176"/>
    </row>
    <row r="177" spans="1:10" x14ac:dyDescent="0.25">
      <c r="A177"/>
      <c r="J177"/>
    </row>
    <row r="178" spans="1:10" x14ac:dyDescent="0.25">
      <c r="A178"/>
      <c r="J178"/>
    </row>
    <row r="179" spans="1:10" x14ac:dyDescent="0.25">
      <c r="A179"/>
      <c r="J179"/>
    </row>
    <row r="180" spans="1:10" x14ac:dyDescent="0.25">
      <c r="A180"/>
      <c r="J180"/>
    </row>
    <row r="181" spans="1:10" x14ac:dyDescent="0.25">
      <c r="A181"/>
      <c r="J181"/>
    </row>
    <row r="182" spans="1:10" x14ac:dyDescent="0.25">
      <c r="A182"/>
      <c r="J182"/>
    </row>
    <row r="183" spans="1:10" x14ac:dyDescent="0.25">
      <c r="A183"/>
      <c r="J183"/>
    </row>
    <row r="184" spans="1:10" x14ac:dyDescent="0.25">
      <c r="A184"/>
      <c r="J184"/>
    </row>
    <row r="185" spans="1:10" x14ac:dyDescent="0.25">
      <c r="A185"/>
      <c r="J185"/>
    </row>
    <row r="186" spans="1:10" x14ac:dyDescent="0.25">
      <c r="A186"/>
      <c r="J186"/>
    </row>
    <row r="187" spans="1:10" x14ac:dyDescent="0.25">
      <c r="A187"/>
      <c r="J187"/>
    </row>
    <row r="188" spans="1:10" x14ac:dyDescent="0.25">
      <c r="A188"/>
      <c r="J188"/>
    </row>
    <row r="189" spans="1:10" x14ac:dyDescent="0.25">
      <c r="A189"/>
      <c r="J189"/>
    </row>
    <row r="190" spans="1:10" x14ac:dyDescent="0.25">
      <c r="A190"/>
      <c r="J190"/>
    </row>
    <row r="191" spans="1:10" x14ac:dyDescent="0.25">
      <c r="A191"/>
      <c r="J191"/>
    </row>
    <row r="192" spans="1:10" x14ac:dyDescent="0.25">
      <c r="A192"/>
      <c r="J192"/>
    </row>
    <row r="193" spans="1:10" x14ac:dyDescent="0.25">
      <c r="A193"/>
      <c r="J193"/>
    </row>
    <row r="194" spans="1:10" x14ac:dyDescent="0.25">
      <c r="A194"/>
      <c r="J194"/>
    </row>
    <row r="195" spans="1:10" x14ac:dyDescent="0.25">
      <c r="A195"/>
      <c r="J195"/>
    </row>
    <row r="196" spans="1:10" x14ac:dyDescent="0.25">
      <c r="A196"/>
      <c r="J196"/>
    </row>
    <row r="197" spans="1:10" x14ac:dyDescent="0.25">
      <c r="A197"/>
      <c r="J197"/>
    </row>
    <row r="198" spans="1:10" x14ac:dyDescent="0.25">
      <c r="A198"/>
      <c r="J198"/>
    </row>
    <row r="199" spans="1:10" x14ac:dyDescent="0.25">
      <c r="A199"/>
      <c r="J199"/>
    </row>
    <row r="200" spans="1:10" x14ac:dyDescent="0.25">
      <c r="A200"/>
      <c r="J200"/>
    </row>
    <row r="201" spans="1:10" x14ac:dyDescent="0.25">
      <c r="A201"/>
      <c r="J201"/>
    </row>
    <row r="202" spans="1:10" x14ac:dyDescent="0.25">
      <c r="A202"/>
      <c r="J202"/>
    </row>
    <row r="203" spans="1:10" x14ac:dyDescent="0.25">
      <c r="A203"/>
      <c r="J203"/>
    </row>
    <row r="204" spans="1:10" x14ac:dyDescent="0.25">
      <c r="A204"/>
      <c r="J204"/>
    </row>
    <row r="205" spans="1:10" x14ac:dyDescent="0.25">
      <c r="A205"/>
      <c r="J205"/>
    </row>
    <row r="206" spans="1:10" x14ac:dyDescent="0.25">
      <c r="A206"/>
      <c r="J206"/>
    </row>
    <row r="207" spans="1:10" x14ac:dyDescent="0.25">
      <c r="A207"/>
      <c r="J207"/>
    </row>
    <row r="208" spans="1:10" x14ac:dyDescent="0.25">
      <c r="A208"/>
      <c r="J208"/>
    </row>
    <row r="209" spans="1:10" x14ac:dyDescent="0.25">
      <c r="A209"/>
      <c r="J209"/>
    </row>
    <row r="210" spans="1:10" x14ac:dyDescent="0.25">
      <c r="A210"/>
      <c r="J210"/>
    </row>
    <row r="211" spans="1:10" x14ac:dyDescent="0.25">
      <c r="A211"/>
      <c r="J211"/>
    </row>
    <row r="212" spans="1:10" x14ac:dyDescent="0.25">
      <c r="A212"/>
      <c r="J212"/>
    </row>
    <row r="213" spans="1:10" x14ac:dyDescent="0.25">
      <c r="A213"/>
      <c r="J213"/>
    </row>
    <row r="214" spans="1:10" x14ac:dyDescent="0.25">
      <c r="A214"/>
      <c r="J214"/>
    </row>
    <row r="215" spans="1:10" x14ac:dyDescent="0.25">
      <c r="A215"/>
      <c r="J215"/>
    </row>
    <row r="216" spans="1:10" x14ac:dyDescent="0.25">
      <c r="A216"/>
      <c r="J216"/>
    </row>
    <row r="217" spans="1:10" x14ac:dyDescent="0.25">
      <c r="A217"/>
      <c r="J217"/>
    </row>
    <row r="218" spans="1:10" x14ac:dyDescent="0.25">
      <c r="A218"/>
      <c r="J218"/>
    </row>
    <row r="219" spans="1:10" x14ac:dyDescent="0.25">
      <c r="A219"/>
      <c r="J219"/>
    </row>
    <row r="220" spans="1:10" x14ac:dyDescent="0.25">
      <c r="A220"/>
      <c r="J220"/>
    </row>
    <row r="221" spans="1:10" x14ac:dyDescent="0.25">
      <c r="A221"/>
      <c r="J221"/>
    </row>
    <row r="222" spans="1:10" x14ac:dyDescent="0.25">
      <c r="A222"/>
      <c r="J222"/>
    </row>
    <row r="223" spans="1:10" x14ac:dyDescent="0.25">
      <c r="A223"/>
      <c r="J223"/>
    </row>
    <row r="224" spans="1:10" x14ac:dyDescent="0.25">
      <c r="A224"/>
      <c r="J224"/>
    </row>
    <row r="225" spans="1:10" x14ac:dyDescent="0.25">
      <c r="A225"/>
      <c r="J225"/>
    </row>
    <row r="226" spans="1:10" x14ac:dyDescent="0.25">
      <c r="A226"/>
      <c r="J226"/>
    </row>
    <row r="227" spans="1:10" x14ac:dyDescent="0.25">
      <c r="A227"/>
      <c r="J227"/>
    </row>
    <row r="228" spans="1:10" x14ac:dyDescent="0.25">
      <c r="A228"/>
      <c r="J228"/>
    </row>
    <row r="229" spans="1:10" x14ac:dyDescent="0.25">
      <c r="A229"/>
      <c r="J229"/>
    </row>
    <row r="230" spans="1:10" x14ac:dyDescent="0.25">
      <c r="A230"/>
      <c r="J230"/>
    </row>
    <row r="231" spans="1:10" x14ac:dyDescent="0.25">
      <c r="A231"/>
      <c r="J231"/>
    </row>
    <row r="232" spans="1:10" x14ac:dyDescent="0.25">
      <c r="A232"/>
      <c r="J232"/>
    </row>
    <row r="233" spans="1:10" x14ac:dyDescent="0.25">
      <c r="A233"/>
      <c r="J233"/>
    </row>
    <row r="234" spans="1:10" x14ac:dyDescent="0.25">
      <c r="A234"/>
      <c r="J234"/>
    </row>
    <row r="235" spans="1:10" x14ac:dyDescent="0.25">
      <c r="A235"/>
      <c r="J235"/>
    </row>
    <row r="236" spans="1:10" x14ac:dyDescent="0.25">
      <c r="A236"/>
      <c r="J236"/>
    </row>
    <row r="237" spans="1:10" x14ac:dyDescent="0.25">
      <c r="A237"/>
      <c r="J237"/>
    </row>
    <row r="238" spans="1:10" x14ac:dyDescent="0.25">
      <c r="A238"/>
      <c r="J238"/>
    </row>
    <row r="239" spans="1:10" x14ac:dyDescent="0.25">
      <c r="A239"/>
      <c r="J239"/>
    </row>
    <row r="240" spans="1:10" x14ac:dyDescent="0.25">
      <c r="A240"/>
      <c r="J240"/>
    </row>
    <row r="241" spans="1:10" x14ac:dyDescent="0.25">
      <c r="A241"/>
      <c r="J241"/>
    </row>
    <row r="242" spans="1:10" x14ac:dyDescent="0.25">
      <c r="A242"/>
      <c r="J242"/>
    </row>
    <row r="243" spans="1:10" x14ac:dyDescent="0.25">
      <c r="A243"/>
      <c r="J243"/>
    </row>
    <row r="244" spans="1:10" x14ac:dyDescent="0.25">
      <c r="A244"/>
      <c r="J244"/>
    </row>
    <row r="245" spans="1:10" x14ac:dyDescent="0.25">
      <c r="A245"/>
      <c r="J245"/>
    </row>
    <row r="246" spans="1:10" x14ac:dyDescent="0.25">
      <c r="A246"/>
      <c r="J246"/>
    </row>
    <row r="247" spans="1:10" x14ac:dyDescent="0.25">
      <c r="A247"/>
      <c r="J247"/>
    </row>
    <row r="248" spans="1:10" x14ac:dyDescent="0.25">
      <c r="A248"/>
      <c r="J248"/>
    </row>
    <row r="249" spans="1:10" x14ac:dyDescent="0.25">
      <c r="A249"/>
      <c r="J249"/>
    </row>
  </sheetData>
  <mergeCells count="15">
    <mergeCell ref="A1:K1"/>
    <mergeCell ref="A3:A5"/>
    <mergeCell ref="B3:B5"/>
    <mergeCell ref="C3:D3"/>
    <mergeCell ref="E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88"/>
  <sheetViews>
    <sheetView topLeftCell="K76" zoomScale="95" zoomScaleNormal="95" workbookViewId="0">
      <selection activeCell="U87" sqref="U1:U87"/>
    </sheetView>
  </sheetViews>
  <sheetFormatPr defaultRowHeight="15" x14ac:dyDescent="0.25"/>
  <cols>
    <col min="5" max="5" width="62.5703125" customWidth="1"/>
    <col min="9" max="9" width="62.28515625" customWidth="1"/>
    <col min="12" max="12" width="34" customWidth="1"/>
    <col min="20" max="20" width="77.28515625" customWidth="1"/>
  </cols>
  <sheetData>
    <row r="1" spans="5:21" ht="33.75" x14ac:dyDescent="0.25">
      <c r="E1" s="7" t="s">
        <v>9</v>
      </c>
      <c r="F1" s="7">
        <v>13</v>
      </c>
      <c r="I1" s="7" t="s">
        <v>9</v>
      </c>
      <c r="J1" s="7">
        <v>3402</v>
      </c>
      <c r="L1" s="7" t="s">
        <v>9</v>
      </c>
      <c r="M1" s="7">
        <v>399</v>
      </c>
      <c r="P1">
        <f>J1+M1</f>
        <v>3801</v>
      </c>
      <c r="T1" s="7" t="s">
        <v>9</v>
      </c>
      <c r="U1" s="7">
        <v>579</v>
      </c>
    </row>
    <row r="2" spans="5:21" ht="33.75" x14ac:dyDescent="0.25">
      <c r="E2" s="7" t="s">
        <v>10</v>
      </c>
      <c r="F2" s="7">
        <v>12</v>
      </c>
      <c r="I2" s="7" t="s">
        <v>10</v>
      </c>
      <c r="J2" s="7">
        <v>2368</v>
      </c>
      <c r="L2" s="7" t="s">
        <v>10</v>
      </c>
      <c r="M2" s="7">
        <v>387</v>
      </c>
      <c r="P2">
        <f t="shared" ref="P2:P65" si="0">J2+M2</f>
        <v>2755</v>
      </c>
      <c r="T2" s="7" t="s">
        <v>10</v>
      </c>
      <c r="U2" s="7">
        <v>519</v>
      </c>
    </row>
    <row r="3" spans="5:21" ht="33.75" x14ac:dyDescent="0.25">
      <c r="E3" s="7" t="s">
        <v>11</v>
      </c>
      <c r="F3" s="7">
        <v>13</v>
      </c>
      <c r="I3" s="7" t="s">
        <v>11</v>
      </c>
      <c r="J3" s="7">
        <v>1602</v>
      </c>
      <c r="L3" s="7" t="s">
        <v>11</v>
      </c>
      <c r="M3" s="7">
        <v>416</v>
      </c>
      <c r="P3">
        <f t="shared" si="0"/>
        <v>2018</v>
      </c>
      <c r="T3" s="7" t="s">
        <v>11</v>
      </c>
      <c r="U3" s="7">
        <v>203</v>
      </c>
    </row>
    <row r="4" spans="5:21" ht="33.75" x14ac:dyDescent="0.25">
      <c r="E4" s="7" t="s">
        <v>12</v>
      </c>
      <c r="F4" s="7">
        <v>24</v>
      </c>
      <c r="I4" s="7" t="s">
        <v>12</v>
      </c>
      <c r="J4" s="7">
        <v>1757</v>
      </c>
      <c r="L4" s="7" t="s">
        <v>12</v>
      </c>
      <c r="M4" s="7">
        <v>599</v>
      </c>
      <c r="P4">
        <f t="shared" si="0"/>
        <v>2356</v>
      </c>
      <c r="T4" s="7" t="s">
        <v>12</v>
      </c>
      <c r="U4" s="7">
        <v>349</v>
      </c>
    </row>
    <row r="5" spans="5:21" ht="33.75" x14ac:dyDescent="0.25">
      <c r="E5" s="7" t="s">
        <v>13</v>
      </c>
      <c r="F5" s="7">
        <v>13</v>
      </c>
      <c r="I5" s="7" t="s">
        <v>13</v>
      </c>
      <c r="J5" s="7">
        <v>1652</v>
      </c>
      <c r="L5" s="7" t="s">
        <v>13</v>
      </c>
      <c r="M5" s="7">
        <v>706</v>
      </c>
      <c r="P5">
        <f t="shared" si="0"/>
        <v>2358</v>
      </c>
      <c r="T5" s="7" t="s">
        <v>13</v>
      </c>
      <c r="U5" s="7">
        <v>155</v>
      </c>
    </row>
    <row r="6" spans="5:21" ht="33.75" x14ac:dyDescent="0.25">
      <c r="E6" s="7" t="s">
        <v>14</v>
      </c>
      <c r="F6" s="7">
        <v>8</v>
      </c>
      <c r="I6" s="7" t="s">
        <v>14</v>
      </c>
      <c r="J6" s="7">
        <v>1791</v>
      </c>
      <c r="L6" s="7" t="s">
        <v>14</v>
      </c>
      <c r="M6" s="7">
        <v>569</v>
      </c>
      <c r="P6">
        <f t="shared" si="0"/>
        <v>2360</v>
      </c>
      <c r="T6" s="7" t="s">
        <v>14</v>
      </c>
      <c r="U6" s="7">
        <v>247</v>
      </c>
    </row>
    <row r="7" spans="5:21" ht="33.75" x14ac:dyDescent="0.25">
      <c r="E7" s="7" t="s">
        <v>15</v>
      </c>
      <c r="F7" s="7">
        <v>20</v>
      </c>
      <c r="I7" s="7" t="s">
        <v>15</v>
      </c>
      <c r="J7" s="7">
        <v>2159</v>
      </c>
      <c r="L7" s="7" t="s">
        <v>15</v>
      </c>
      <c r="M7" s="7">
        <v>471</v>
      </c>
      <c r="P7">
        <f t="shared" si="0"/>
        <v>2630</v>
      </c>
      <c r="T7" s="7" t="s">
        <v>15</v>
      </c>
      <c r="U7" s="7">
        <v>308</v>
      </c>
    </row>
    <row r="8" spans="5:21" ht="33.75" x14ac:dyDescent="0.25">
      <c r="E8" s="7" t="s">
        <v>16</v>
      </c>
      <c r="F8" s="7">
        <v>9</v>
      </c>
      <c r="I8" s="7" t="s">
        <v>16</v>
      </c>
      <c r="J8" s="7">
        <v>2425</v>
      </c>
      <c r="L8" s="7" t="s">
        <v>16</v>
      </c>
      <c r="M8" s="7">
        <v>553</v>
      </c>
      <c r="P8">
        <f t="shared" si="0"/>
        <v>2978</v>
      </c>
      <c r="T8" s="7" t="s">
        <v>16</v>
      </c>
      <c r="U8" s="7">
        <v>245</v>
      </c>
    </row>
    <row r="9" spans="5:21" ht="33.75" x14ac:dyDescent="0.25">
      <c r="E9" s="7" t="s">
        <v>17</v>
      </c>
      <c r="F9" s="7">
        <v>12</v>
      </c>
      <c r="I9" s="7" t="s">
        <v>17</v>
      </c>
      <c r="J9" s="7">
        <v>1432</v>
      </c>
      <c r="L9" s="7" t="s">
        <v>17</v>
      </c>
      <c r="M9" s="7">
        <v>598</v>
      </c>
      <c r="P9">
        <f t="shared" si="0"/>
        <v>2030</v>
      </c>
      <c r="T9" s="7" t="s">
        <v>17</v>
      </c>
      <c r="U9" s="7">
        <v>523</v>
      </c>
    </row>
    <row r="10" spans="5:21" ht="33.75" x14ac:dyDescent="0.25">
      <c r="E10" s="7" t="s">
        <v>18</v>
      </c>
      <c r="F10" s="7">
        <v>8</v>
      </c>
      <c r="I10" s="7" t="s">
        <v>18</v>
      </c>
      <c r="J10" s="7">
        <v>1491</v>
      </c>
      <c r="L10" s="7" t="s">
        <v>18</v>
      </c>
      <c r="M10" s="7">
        <v>401</v>
      </c>
      <c r="P10">
        <f t="shared" si="0"/>
        <v>1892</v>
      </c>
      <c r="T10" s="7" t="s">
        <v>18</v>
      </c>
      <c r="U10" s="7">
        <v>185</v>
      </c>
    </row>
    <row r="11" spans="5:21" ht="33.75" x14ac:dyDescent="0.25">
      <c r="E11" s="7" t="s">
        <v>19</v>
      </c>
      <c r="F11" s="7">
        <v>10</v>
      </c>
      <c r="I11" s="7" t="s">
        <v>19</v>
      </c>
      <c r="J11" s="7">
        <v>2132</v>
      </c>
      <c r="L11" s="7" t="s">
        <v>19</v>
      </c>
      <c r="M11" s="7">
        <v>893</v>
      </c>
      <c r="P11">
        <f t="shared" si="0"/>
        <v>3025</v>
      </c>
      <c r="T11" s="7" t="s">
        <v>19</v>
      </c>
      <c r="U11" s="7">
        <v>660</v>
      </c>
    </row>
    <row r="12" spans="5:21" ht="33.75" x14ac:dyDescent="0.25">
      <c r="E12" s="7" t="s">
        <v>20</v>
      </c>
      <c r="F12" s="7">
        <v>19</v>
      </c>
      <c r="I12" s="7" t="s">
        <v>20</v>
      </c>
      <c r="J12" s="7">
        <v>2127</v>
      </c>
      <c r="L12" s="7" t="s">
        <v>20</v>
      </c>
      <c r="M12" s="7">
        <v>646</v>
      </c>
      <c r="P12">
        <f t="shared" si="0"/>
        <v>2773</v>
      </c>
      <c r="T12" s="7" t="s">
        <v>20</v>
      </c>
      <c r="U12" s="7">
        <v>346</v>
      </c>
    </row>
    <row r="13" spans="5:21" ht="33.75" x14ac:dyDescent="0.25">
      <c r="E13" s="7" t="s">
        <v>21</v>
      </c>
      <c r="F13" s="7">
        <v>5</v>
      </c>
      <c r="I13" s="7" t="s">
        <v>21</v>
      </c>
      <c r="J13" s="7">
        <v>1426</v>
      </c>
      <c r="L13" s="7" t="s">
        <v>21</v>
      </c>
      <c r="M13" s="7">
        <v>591</v>
      </c>
      <c r="P13">
        <f t="shared" si="0"/>
        <v>2017</v>
      </c>
      <c r="T13" s="7" t="s">
        <v>21</v>
      </c>
      <c r="U13" s="7">
        <v>362</v>
      </c>
    </row>
    <row r="14" spans="5:21" ht="33.75" x14ac:dyDescent="0.25">
      <c r="E14" s="7" t="s">
        <v>22</v>
      </c>
      <c r="F14" s="7">
        <v>9</v>
      </c>
      <c r="I14" s="7" t="s">
        <v>22</v>
      </c>
      <c r="J14" s="7">
        <v>1965</v>
      </c>
      <c r="L14" s="7" t="s">
        <v>22</v>
      </c>
      <c r="M14" s="7">
        <v>663</v>
      </c>
      <c r="P14">
        <f t="shared" si="0"/>
        <v>2628</v>
      </c>
      <c r="T14" s="7" t="s">
        <v>22</v>
      </c>
      <c r="U14" s="7">
        <v>301</v>
      </c>
    </row>
    <row r="15" spans="5:21" ht="33.75" x14ac:dyDescent="0.25">
      <c r="E15" s="7" t="s">
        <v>23</v>
      </c>
      <c r="F15" s="7">
        <v>10</v>
      </c>
      <c r="I15" s="7" t="s">
        <v>23</v>
      </c>
      <c r="J15" s="7">
        <v>2172</v>
      </c>
      <c r="L15" s="7" t="s">
        <v>23</v>
      </c>
      <c r="M15" s="7">
        <v>666</v>
      </c>
      <c r="P15">
        <f t="shared" si="0"/>
        <v>2838</v>
      </c>
      <c r="T15" s="7" t="s">
        <v>23</v>
      </c>
      <c r="U15" s="7">
        <v>370</v>
      </c>
    </row>
    <row r="16" spans="5:21" ht="33.75" x14ac:dyDescent="0.25">
      <c r="E16" s="7" t="s">
        <v>24</v>
      </c>
      <c r="F16" s="7">
        <v>4</v>
      </c>
      <c r="I16" s="7" t="s">
        <v>24</v>
      </c>
      <c r="J16" s="7">
        <v>2251</v>
      </c>
      <c r="L16" s="7" t="s">
        <v>24</v>
      </c>
      <c r="M16" s="7">
        <v>1083</v>
      </c>
      <c r="P16">
        <f t="shared" si="0"/>
        <v>3334</v>
      </c>
      <c r="T16" s="7" t="s">
        <v>24</v>
      </c>
      <c r="U16" s="7">
        <v>777</v>
      </c>
    </row>
    <row r="17" spans="5:21" ht="33.75" x14ac:dyDescent="0.25">
      <c r="E17" s="7" t="s">
        <v>25</v>
      </c>
      <c r="F17" s="7">
        <v>10</v>
      </c>
      <c r="I17" s="7" t="s">
        <v>25</v>
      </c>
      <c r="J17" s="7">
        <v>1628</v>
      </c>
      <c r="L17" s="7" t="s">
        <v>25</v>
      </c>
      <c r="M17" s="7">
        <v>780</v>
      </c>
      <c r="P17">
        <f t="shared" si="0"/>
        <v>2408</v>
      </c>
      <c r="T17" s="7" t="s">
        <v>25</v>
      </c>
      <c r="U17" s="7">
        <v>288</v>
      </c>
    </row>
    <row r="18" spans="5:21" ht="33.75" x14ac:dyDescent="0.25">
      <c r="E18" s="7" t="s">
        <v>26</v>
      </c>
      <c r="F18" s="7">
        <v>11</v>
      </c>
      <c r="I18" s="7" t="s">
        <v>26</v>
      </c>
      <c r="J18" s="7">
        <v>1876</v>
      </c>
      <c r="L18" s="7" t="s">
        <v>26</v>
      </c>
      <c r="M18" s="7">
        <v>609</v>
      </c>
      <c r="P18">
        <f t="shared" si="0"/>
        <v>2485</v>
      </c>
      <c r="T18" s="7" t="s">
        <v>26</v>
      </c>
      <c r="U18" s="7">
        <v>392</v>
      </c>
    </row>
    <row r="19" spans="5:21" ht="33.75" x14ac:dyDescent="0.25">
      <c r="E19" s="7" t="s">
        <v>27</v>
      </c>
      <c r="F19" s="7">
        <v>10</v>
      </c>
      <c r="I19" s="7" t="s">
        <v>27</v>
      </c>
      <c r="J19" s="7">
        <v>2141</v>
      </c>
      <c r="L19" s="7" t="s">
        <v>27</v>
      </c>
      <c r="M19" s="7">
        <v>696</v>
      </c>
      <c r="P19">
        <f t="shared" si="0"/>
        <v>2837</v>
      </c>
      <c r="T19" s="7" t="s">
        <v>27</v>
      </c>
      <c r="U19" s="7">
        <v>200</v>
      </c>
    </row>
    <row r="20" spans="5:21" ht="33.75" x14ac:dyDescent="0.25">
      <c r="E20" s="7" t="s">
        <v>28</v>
      </c>
      <c r="F20" s="7">
        <v>16</v>
      </c>
      <c r="I20" s="7" t="s">
        <v>28</v>
      </c>
      <c r="J20" s="7">
        <v>1986</v>
      </c>
      <c r="L20" s="7" t="s">
        <v>28</v>
      </c>
      <c r="M20" s="7">
        <v>679</v>
      </c>
      <c r="P20">
        <f t="shared" si="0"/>
        <v>2665</v>
      </c>
      <c r="T20" s="7" t="s">
        <v>28</v>
      </c>
      <c r="U20" s="7">
        <v>445</v>
      </c>
    </row>
    <row r="21" spans="5:21" ht="33.75" x14ac:dyDescent="0.25">
      <c r="E21" s="7" t="s">
        <v>29</v>
      </c>
      <c r="F21" s="7">
        <v>52</v>
      </c>
      <c r="I21" s="7" t="s">
        <v>29</v>
      </c>
      <c r="J21" s="7">
        <v>1793</v>
      </c>
      <c r="L21" s="7" t="s">
        <v>29</v>
      </c>
      <c r="M21" s="7">
        <v>718</v>
      </c>
      <c r="P21">
        <f t="shared" si="0"/>
        <v>2511</v>
      </c>
      <c r="T21" s="7" t="s">
        <v>29</v>
      </c>
      <c r="U21" s="7">
        <v>303</v>
      </c>
    </row>
    <row r="22" spans="5:21" ht="33.75" x14ac:dyDescent="0.25">
      <c r="E22" s="7" t="s">
        <v>30</v>
      </c>
      <c r="F22" s="7">
        <v>15</v>
      </c>
      <c r="I22" s="7" t="s">
        <v>30</v>
      </c>
      <c r="J22" s="7">
        <v>1735</v>
      </c>
      <c r="L22" s="7" t="s">
        <v>30</v>
      </c>
      <c r="M22" s="7">
        <v>711</v>
      </c>
      <c r="P22">
        <f t="shared" si="0"/>
        <v>2446</v>
      </c>
      <c r="T22" s="7" t="s">
        <v>30</v>
      </c>
      <c r="U22" s="7">
        <v>386</v>
      </c>
    </row>
    <row r="23" spans="5:21" ht="33.75" x14ac:dyDescent="0.25">
      <c r="E23" s="7" t="s">
        <v>31</v>
      </c>
      <c r="F23" s="7">
        <v>5</v>
      </c>
      <c r="I23" s="7" t="s">
        <v>31</v>
      </c>
      <c r="J23" s="7">
        <v>2660</v>
      </c>
      <c r="L23" s="7" t="s">
        <v>31</v>
      </c>
      <c r="M23" s="7">
        <v>297</v>
      </c>
      <c r="P23">
        <f t="shared" si="0"/>
        <v>2957</v>
      </c>
      <c r="T23" s="7" t="s">
        <v>31</v>
      </c>
      <c r="U23" s="7">
        <v>357</v>
      </c>
    </row>
    <row r="24" spans="5:21" ht="33.75" x14ac:dyDescent="0.25">
      <c r="E24" s="7" t="s">
        <v>32</v>
      </c>
      <c r="F24" s="7">
        <v>9</v>
      </c>
      <c r="I24" s="7" t="s">
        <v>32</v>
      </c>
      <c r="J24" s="7">
        <v>1732</v>
      </c>
      <c r="L24" s="7" t="s">
        <v>32</v>
      </c>
      <c r="M24" s="7">
        <v>415</v>
      </c>
      <c r="P24">
        <f t="shared" si="0"/>
        <v>2147</v>
      </c>
      <c r="T24" s="7" t="s">
        <v>32</v>
      </c>
      <c r="U24" s="7">
        <v>135</v>
      </c>
    </row>
    <row r="25" spans="5:21" ht="33.75" x14ac:dyDescent="0.25">
      <c r="E25" s="7" t="s">
        <v>33</v>
      </c>
      <c r="F25" s="7">
        <v>10</v>
      </c>
      <c r="I25" s="7" t="s">
        <v>33</v>
      </c>
      <c r="J25" s="7">
        <v>2080</v>
      </c>
      <c r="L25" s="7" t="s">
        <v>33</v>
      </c>
      <c r="M25" s="7">
        <v>617</v>
      </c>
      <c r="P25">
        <f t="shared" si="0"/>
        <v>2697</v>
      </c>
      <c r="T25" s="7" t="s">
        <v>33</v>
      </c>
      <c r="U25" s="7">
        <v>214</v>
      </c>
    </row>
    <row r="26" spans="5:21" ht="33.75" x14ac:dyDescent="0.25">
      <c r="E26" s="7" t="s">
        <v>34</v>
      </c>
      <c r="F26" s="7">
        <v>7</v>
      </c>
      <c r="I26" s="7" t="s">
        <v>34</v>
      </c>
      <c r="J26" s="7">
        <v>2991</v>
      </c>
      <c r="L26" s="7" t="s">
        <v>34</v>
      </c>
      <c r="M26" s="7">
        <v>316</v>
      </c>
      <c r="P26">
        <f t="shared" si="0"/>
        <v>3307</v>
      </c>
      <c r="T26" s="7" t="s">
        <v>34</v>
      </c>
      <c r="U26" s="7">
        <v>117</v>
      </c>
    </row>
    <row r="27" spans="5:21" ht="33.75" x14ac:dyDescent="0.25">
      <c r="E27" s="7" t="s">
        <v>35</v>
      </c>
      <c r="F27" s="7">
        <v>4</v>
      </c>
      <c r="I27" s="7" t="s">
        <v>35</v>
      </c>
      <c r="J27" s="7">
        <v>1438</v>
      </c>
      <c r="L27" s="7" t="s">
        <v>35</v>
      </c>
      <c r="M27" s="7">
        <v>388</v>
      </c>
      <c r="P27">
        <f t="shared" si="0"/>
        <v>1826</v>
      </c>
      <c r="T27" s="7" t="s">
        <v>35</v>
      </c>
      <c r="U27" s="7">
        <v>272</v>
      </c>
    </row>
    <row r="28" spans="5:21" ht="33.75" x14ac:dyDescent="0.25">
      <c r="E28" s="7" t="s">
        <v>36</v>
      </c>
      <c r="F28" s="7">
        <v>17</v>
      </c>
      <c r="I28" s="7" t="s">
        <v>36</v>
      </c>
      <c r="J28" s="7">
        <v>1381</v>
      </c>
      <c r="L28" s="7" t="s">
        <v>36</v>
      </c>
      <c r="M28" s="7">
        <v>773</v>
      </c>
      <c r="P28">
        <f t="shared" si="0"/>
        <v>2154</v>
      </c>
      <c r="T28" s="7" t="s">
        <v>36</v>
      </c>
      <c r="U28" s="7">
        <v>373</v>
      </c>
    </row>
    <row r="29" spans="5:21" ht="33.75" x14ac:dyDescent="0.25">
      <c r="E29" s="7" t="s">
        <v>37</v>
      </c>
      <c r="F29" s="7">
        <v>7</v>
      </c>
      <c r="I29" s="7" t="s">
        <v>37</v>
      </c>
      <c r="J29" s="7">
        <v>1236</v>
      </c>
      <c r="L29" s="7" t="s">
        <v>37</v>
      </c>
      <c r="M29" s="7">
        <v>441</v>
      </c>
      <c r="P29">
        <f t="shared" si="0"/>
        <v>1677</v>
      </c>
      <c r="T29" s="7" t="s">
        <v>37</v>
      </c>
      <c r="U29" s="7">
        <v>164</v>
      </c>
    </row>
    <row r="30" spans="5:21" ht="33.75" x14ac:dyDescent="0.25">
      <c r="E30" s="7" t="s">
        <v>38</v>
      </c>
      <c r="F30" s="7">
        <v>8</v>
      </c>
      <c r="I30" s="7" t="s">
        <v>38</v>
      </c>
      <c r="J30" s="7">
        <v>2281</v>
      </c>
      <c r="L30" s="7" t="s">
        <v>38</v>
      </c>
      <c r="M30" s="7">
        <v>1154</v>
      </c>
      <c r="P30">
        <f t="shared" si="0"/>
        <v>3435</v>
      </c>
      <c r="T30" s="7" t="s">
        <v>38</v>
      </c>
      <c r="U30" s="7">
        <v>245</v>
      </c>
    </row>
    <row r="31" spans="5:21" ht="33.75" x14ac:dyDescent="0.25">
      <c r="E31" s="7" t="s">
        <v>39</v>
      </c>
      <c r="F31" s="7">
        <v>11</v>
      </c>
      <c r="I31" s="7" t="s">
        <v>39</v>
      </c>
      <c r="J31" s="7">
        <v>1494</v>
      </c>
      <c r="L31" s="7" t="s">
        <v>39</v>
      </c>
      <c r="M31" s="7">
        <v>1071</v>
      </c>
      <c r="P31">
        <f t="shared" si="0"/>
        <v>2565</v>
      </c>
      <c r="T31" s="7" t="s">
        <v>39</v>
      </c>
      <c r="U31" s="7">
        <v>165</v>
      </c>
    </row>
    <row r="32" spans="5:21" ht="33.75" x14ac:dyDescent="0.25">
      <c r="E32" s="7" t="s">
        <v>40</v>
      </c>
      <c r="F32" s="7">
        <v>1</v>
      </c>
      <c r="I32" s="7" t="s">
        <v>40</v>
      </c>
      <c r="J32" s="7">
        <v>1411</v>
      </c>
      <c r="L32" s="7" t="s">
        <v>40</v>
      </c>
      <c r="M32" s="7">
        <v>1096</v>
      </c>
      <c r="P32">
        <f t="shared" si="0"/>
        <v>2507</v>
      </c>
      <c r="T32" s="7" t="s">
        <v>40</v>
      </c>
      <c r="U32" s="7">
        <v>292</v>
      </c>
    </row>
    <row r="33" spans="5:21" ht="33.75" x14ac:dyDescent="0.25">
      <c r="E33" s="7" t="s">
        <v>41</v>
      </c>
      <c r="F33" s="7">
        <v>6</v>
      </c>
      <c r="I33" s="7" t="s">
        <v>41</v>
      </c>
      <c r="J33" s="7">
        <v>1452</v>
      </c>
      <c r="L33" s="7" t="s">
        <v>41</v>
      </c>
      <c r="M33" s="7">
        <v>913</v>
      </c>
      <c r="P33">
        <f t="shared" si="0"/>
        <v>2365</v>
      </c>
      <c r="T33" s="7" t="s">
        <v>41</v>
      </c>
      <c r="U33" s="7">
        <v>255</v>
      </c>
    </row>
    <row r="34" spans="5:21" ht="33.75" x14ac:dyDescent="0.25">
      <c r="E34" s="7" t="s">
        <v>42</v>
      </c>
      <c r="F34" s="7">
        <v>6</v>
      </c>
      <c r="I34" s="7" t="s">
        <v>42</v>
      </c>
      <c r="J34" s="7">
        <v>1762</v>
      </c>
      <c r="L34" s="7" t="s">
        <v>42</v>
      </c>
      <c r="M34" s="7">
        <v>500</v>
      </c>
      <c r="P34">
        <f t="shared" si="0"/>
        <v>2262</v>
      </c>
      <c r="T34" s="7" t="s">
        <v>42</v>
      </c>
      <c r="U34" s="7">
        <v>290</v>
      </c>
    </row>
    <row r="35" spans="5:21" ht="33.75" x14ac:dyDescent="0.25">
      <c r="E35" s="7" t="s">
        <v>43</v>
      </c>
      <c r="F35" s="7">
        <v>5</v>
      </c>
      <c r="I35" s="7" t="s">
        <v>43</v>
      </c>
      <c r="J35" s="7">
        <v>1452</v>
      </c>
      <c r="L35" s="7" t="s">
        <v>43</v>
      </c>
      <c r="M35" s="7">
        <v>753</v>
      </c>
      <c r="P35">
        <f t="shared" si="0"/>
        <v>2205</v>
      </c>
      <c r="T35" s="7" t="s">
        <v>43</v>
      </c>
      <c r="U35" s="7">
        <v>233</v>
      </c>
    </row>
    <row r="36" spans="5:21" ht="33.75" x14ac:dyDescent="0.25">
      <c r="E36" s="7" t="s">
        <v>44</v>
      </c>
      <c r="F36" s="7">
        <v>9</v>
      </c>
      <c r="I36" s="7" t="s">
        <v>44</v>
      </c>
      <c r="J36" s="7">
        <v>996</v>
      </c>
      <c r="L36" s="7" t="s">
        <v>44</v>
      </c>
      <c r="M36" s="7">
        <v>393</v>
      </c>
      <c r="P36">
        <f t="shared" si="0"/>
        <v>1389</v>
      </c>
      <c r="T36" s="7" t="s">
        <v>44</v>
      </c>
      <c r="U36" s="7">
        <v>357</v>
      </c>
    </row>
    <row r="37" spans="5:21" ht="33.75" x14ac:dyDescent="0.25">
      <c r="E37" s="7" t="s">
        <v>45</v>
      </c>
      <c r="F37" s="7">
        <v>12</v>
      </c>
      <c r="I37" s="7" t="s">
        <v>45</v>
      </c>
      <c r="J37" s="7">
        <v>1665</v>
      </c>
      <c r="L37" s="7" t="s">
        <v>45</v>
      </c>
      <c r="M37" s="7">
        <v>337</v>
      </c>
      <c r="P37">
        <f t="shared" si="0"/>
        <v>2002</v>
      </c>
      <c r="T37" s="7" t="s">
        <v>45</v>
      </c>
      <c r="U37" s="7">
        <v>381</v>
      </c>
    </row>
    <row r="38" spans="5:21" ht="33.75" x14ac:dyDescent="0.25">
      <c r="E38" s="7" t="s">
        <v>46</v>
      </c>
      <c r="F38" s="7">
        <v>2</v>
      </c>
      <c r="I38" s="7" t="s">
        <v>46</v>
      </c>
      <c r="J38" s="7">
        <v>1617</v>
      </c>
      <c r="L38" s="7" t="s">
        <v>46</v>
      </c>
      <c r="M38" s="7">
        <v>279</v>
      </c>
      <c r="P38">
        <f t="shared" si="0"/>
        <v>1896</v>
      </c>
      <c r="T38" s="7" t="s">
        <v>46</v>
      </c>
      <c r="U38" s="7">
        <v>342</v>
      </c>
    </row>
    <row r="39" spans="5:21" ht="33.75" x14ac:dyDescent="0.25">
      <c r="E39" s="7" t="s">
        <v>47</v>
      </c>
      <c r="F39" s="7">
        <v>14</v>
      </c>
      <c r="I39" s="7" t="s">
        <v>47</v>
      </c>
      <c r="J39" s="7">
        <v>1806</v>
      </c>
      <c r="L39" s="7" t="s">
        <v>47</v>
      </c>
      <c r="M39" s="7">
        <v>570</v>
      </c>
      <c r="P39">
        <f t="shared" si="0"/>
        <v>2376</v>
      </c>
      <c r="T39" s="7" t="s">
        <v>47</v>
      </c>
      <c r="U39" s="7">
        <v>274</v>
      </c>
    </row>
    <row r="40" spans="5:21" ht="33.75" x14ac:dyDescent="0.25">
      <c r="E40" s="7" t="s">
        <v>48</v>
      </c>
      <c r="F40" s="7">
        <v>21</v>
      </c>
      <c r="I40" s="7" t="s">
        <v>48</v>
      </c>
      <c r="J40" s="7">
        <v>1893</v>
      </c>
      <c r="L40" s="7" t="s">
        <v>48</v>
      </c>
      <c r="M40" s="7">
        <v>485</v>
      </c>
      <c r="P40">
        <f t="shared" si="0"/>
        <v>2378</v>
      </c>
      <c r="T40" s="7" t="s">
        <v>48</v>
      </c>
      <c r="U40" s="7">
        <v>373</v>
      </c>
    </row>
    <row r="41" spans="5:21" ht="33.75" x14ac:dyDescent="0.25">
      <c r="E41" s="7" t="s">
        <v>49</v>
      </c>
      <c r="F41" s="7">
        <v>6</v>
      </c>
      <c r="I41" s="7" t="s">
        <v>49</v>
      </c>
      <c r="J41" s="7">
        <v>1841</v>
      </c>
      <c r="L41" s="7" t="s">
        <v>49</v>
      </c>
      <c r="M41" s="7">
        <v>540</v>
      </c>
      <c r="P41">
        <f t="shared" si="0"/>
        <v>2381</v>
      </c>
      <c r="T41" s="7" t="s">
        <v>49</v>
      </c>
      <c r="U41" s="7">
        <v>285</v>
      </c>
    </row>
    <row r="42" spans="5:21" ht="33.75" x14ac:dyDescent="0.25">
      <c r="E42" s="7" t="s">
        <v>50</v>
      </c>
      <c r="F42" s="7">
        <v>6</v>
      </c>
      <c r="I42" s="7" t="s">
        <v>50</v>
      </c>
      <c r="J42" s="7">
        <v>2357</v>
      </c>
      <c r="L42" s="7" t="s">
        <v>50</v>
      </c>
      <c r="M42" s="7">
        <v>357</v>
      </c>
      <c r="P42">
        <f t="shared" si="0"/>
        <v>2714</v>
      </c>
      <c r="T42" s="7" t="s">
        <v>50</v>
      </c>
      <c r="U42" s="7">
        <v>331</v>
      </c>
    </row>
    <row r="43" spans="5:21" ht="33.75" x14ac:dyDescent="0.25">
      <c r="E43" s="7" t="s">
        <v>51</v>
      </c>
      <c r="F43" s="7">
        <v>11</v>
      </c>
      <c r="I43" s="7" t="s">
        <v>51</v>
      </c>
      <c r="J43" s="7">
        <v>1532</v>
      </c>
      <c r="L43" s="7" t="s">
        <v>51</v>
      </c>
      <c r="M43" s="7">
        <v>343</v>
      </c>
      <c r="P43">
        <f t="shared" si="0"/>
        <v>1875</v>
      </c>
      <c r="T43" s="7" t="s">
        <v>51</v>
      </c>
      <c r="U43" s="7">
        <v>285</v>
      </c>
    </row>
    <row r="44" spans="5:21" ht="33.75" x14ac:dyDescent="0.25">
      <c r="E44" s="7" t="s">
        <v>52</v>
      </c>
      <c r="F44" s="7">
        <v>11</v>
      </c>
      <c r="I44" s="7" t="s">
        <v>52</v>
      </c>
      <c r="J44" s="7">
        <v>1940</v>
      </c>
      <c r="L44" s="7" t="s">
        <v>52</v>
      </c>
      <c r="M44" s="7">
        <v>544</v>
      </c>
      <c r="P44">
        <f t="shared" si="0"/>
        <v>2484</v>
      </c>
      <c r="T44" s="7" t="s">
        <v>52</v>
      </c>
      <c r="U44" s="7">
        <v>249</v>
      </c>
    </row>
    <row r="45" spans="5:21" ht="33.75" x14ac:dyDescent="0.25">
      <c r="E45" s="7" t="s">
        <v>53</v>
      </c>
      <c r="F45" s="7">
        <v>8</v>
      </c>
      <c r="I45" s="7" t="s">
        <v>53</v>
      </c>
      <c r="J45" s="7">
        <v>1306</v>
      </c>
      <c r="L45" s="7" t="s">
        <v>53</v>
      </c>
      <c r="M45" s="7">
        <v>427</v>
      </c>
      <c r="P45">
        <f t="shared" si="0"/>
        <v>1733</v>
      </c>
      <c r="T45" s="7" t="s">
        <v>53</v>
      </c>
      <c r="U45" s="7">
        <v>237</v>
      </c>
    </row>
    <row r="46" spans="5:21" ht="45" x14ac:dyDescent="0.25">
      <c r="E46" s="7" t="s">
        <v>54</v>
      </c>
      <c r="F46" s="7">
        <v>7</v>
      </c>
      <c r="I46" s="7" t="s">
        <v>54</v>
      </c>
      <c r="J46" s="7">
        <v>1246</v>
      </c>
      <c r="L46" s="7" t="s">
        <v>54</v>
      </c>
      <c r="M46" s="7">
        <v>381</v>
      </c>
      <c r="P46">
        <f t="shared" si="0"/>
        <v>1627</v>
      </c>
      <c r="T46" s="7" t="s">
        <v>54</v>
      </c>
      <c r="U46" s="7">
        <v>387</v>
      </c>
    </row>
    <row r="47" spans="5:21" ht="45" x14ac:dyDescent="0.25">
      <c r="E47" s="7" t="s">
        <v>55</v>
      </c>
      <c r="F47" s="7">
        <v>15</v>
      </c>
      <c r="I47" s="7" t="s">
        <v>55</v>
      </c>
      <c r="J47" s="7">
        <v>807</v>
      </c>
      <c r="L47" s="7" t="s">
        <v>55</v>
      </c>
      <c r="M47" s="7">
        <v>167</v>
      </c>
      <c r="P47">
        <f t="shared" si="0"/>
        <v>974</v>
      </c>
      <c r="T47" s="7" t="s">
        <v>55</v>
      </c>
      <c r="U47" s="7">
        <v>446</v>
      </c>
    </row>
    <row r="48" spans="5:21" ht="33.75" x14ac:dyDescent="0.25">
      <c r="E48" s="7" t="s">
        <v>56</v>
      </c>
      <c r="F48" s="7">
        <v>17</v>
      </c>
      <c r="I48" s="7" t="s">
        <v>56</v>
      </c>
      <c r="J48" s="7">
        <v>2558</v>
      </c>
      <c r="L48" s="7" t="s">
        <v>56</v>
      </c>
      <c r="M48" s="7">
        <v>1208</v>
      </c>
      <c r="P48">
        <f t="shared" si="0"/>
        <v>3766</v>
      </c>
      <c r="T48" s="7" t="s">
        <v>56</v>
      </c>
      <c r="U48" s="7">
        <v>554</v>
      </c>
    </row>
    <row r="49" spans="5:21" ht="33.75" x14ac:dyDescent="0.25">
      <c r="E49" s="7" t="s">
        <v>57</v>
      </c>
      <c r="F49" s="7">
        <v>4</v>
      </c>
      <c r="I49" s="7" t="s">
        <v>57</v>
      </c>
      <c r="J49" s="7">
        <v>1651</v>
      </c>
      <c r="L49" s="7" t="s">
        <v>57</v>
      </c>
      <c r="M49" s="7">
        <v>1068</v>
      </c>
      <c r="P49">
        <f t="shared" si="0"/>
        <v>2719</v>
      </c>
      <c r="T49" s="7" t="s">
        <v>57</v>
      </c>
      <c r="U49" s="7">
        <v>279</v>
      </c>
    </row>
    <row r="50" spans="5:21" ht="33.75" x14ac:dyDescent="0.25">
      <c r="E50" s="7" t="s">
        <v>58</v>
      </c>
      <c r="F50" s="7">
        <v>16</v>
      </c>
      <c r="I50" s="7" t="s">
        <v>58</v>
      </c>
      <c r="J50" s="7">
        <v>1577</v>
      </c>
      <c r="L50" s="7" t="s">
        <v>58</v>
      </c>
      <c r="M50" s="7">
        <v>694</v>
      </c>
      <c r="P50">
        <f t="shared" si="0"/>
        <v>2271</v>
      </c>
      <c r="T50" s="7" t="s">
        <v>58</v>
      </c>
      <c r="U50" s="7">
        <v>331</v>
      </c>
    </row>
    <row r="51" spans="5:21" ht="33.75" x14ac:dyDescent="0.25">
      <c r="E51" s="7" t="s">
        <v>59</v>
      </c>
      <c r="F51" s="7">
        <v>10</v>
      </c>
      <c r="I51" s="7" t="s">
        <v>59</v>
      </c>
      <c r="J51" s="7">
        <v>1670</v>
      </c>
      <c r="L51" s="7" t="s">
        <v>59</v>
      </c>
      <c r="M51" s="7">
        <v>745</v>
      </c>
      <c r="P51">
        <f t="shared" si="0"/>
        <v>2415</v>
      </c>
      <c r="T51" s="7" t="s">
        <v>59</v>
      </c>
      <c r="U51" s="7">
        <v>245</v>
      </c>
    </row>
    <row r="52" spans="5:21" ht="33.75" x14ac:dyDescent="0.25">
      <c r="E52" s="7" t="s">
        <v>60</v>
      </c>
      <c r="F52" s="7">
        <v>15</v>
      </c>
      <c r="I52" s="7" t="s">
        <v>60</v>
      </c>
      <c r="J52" s="7">
        <v>2225</v>
      </c>
      <c r="L52" s="7" t="s">
        <v>60</v>
      </c>
      <c r="M52" s="7">
        <v>444</v>
      </c>
      <c r="P52">
        <f t="shared" si="0"/>
        <v>2669</v>
      </c>
      <c r="T52" s="7" t="s">
        <v>60</v>
      </c>
      <c r="U52" s="7">
        <v>348</v>
      </c>
    </row>
    <row r="53" spans="5:21" ht="33.75" x14ac:dyDescent="0.25">
      <c r="E53" s="7" t="s">
        <v>61</v>
      </c>
      <c r="F53" s="7">
        <v>5</v>
      </c>
      <c r="I53" s="7" t="s">
        <v>61</v>
      </c>
      <c r="J53" s="7">
        <v>1926</v>
      </c>
      <c r="L53" s="7" t="s">
        <v>61</v>
      </c>
      <c r="M53" s="7">
        <v>499</v>
      </c>
      <c r="P53">
        <f t="shared" si="0"/>
        <v>2425</v>
      </c>
      <c r="T53" s="7" t="s">
        <v>61</v>
      </c>
      <c r="U53" s="7">
        <v>296</v>
      </c>
    </row>
    <row r="54" spans="5:21" ht="33.75" x14ac:dyDescent="0.25">
      <c r="E54" s="7" t="s">
        <v>62</v>
      </c>
      <c r="F54" s="7">
        <v>8</v>
      </c>
      <c r="I54" s="7" t="s">
        <v>62</v>
      </c>
      <c r="J54" s="7">
        <v>1907</v>
      </c>
      <c r="L54" s="7" t="s">
        <v>62</v>
      </c>
      <c r="M54" s="7">
        <v>351</v>
      </c>
      <c r="P54">
        <f t="shared" si="0"/>
        <v>2258</v>
      </c>
      <c r="T54" s="7" t="s">
        <v>62</v>
      </c>
      <c r="U54" s="7">
        <v>367</v>
      </c>
    </row>
    <row r="55" spans="5:21" ht="33.75" x14ac:dyDescent="0.25">
      <c r="E55" s="7" t="s">
        <v>63</v>
      </c>
      <c r="F55" s="7">
        <v>16</v>
      </c>
      <c r="I55" s="7" t="s">
        <v>63</v>
      </c>
      <c r="J55" s="7">
        <v>1720</v>
      </c>
      <c r="L55" s="7" t="s">
        <v>63</v>
      </c>
      <c r="M55" s="7">
        <v>336</v>
      </c>
      <c r="P55">
        <f t="shared" si="0"/>
        <v>2056</v>
      </c>
      <c r="T55" s="7" t="s">
        <v>63</v>
      </c>
      <c r="U55" s="7">
        <v>452</v>
      </c>
    </row>
    <row r="56" spans="5:21" ht="33.75" x14ac:dyDescent="0.25">
      <c r="E56" s="7" t="s">
        <v>64</v>
      </c>
      <c r="F56" s="7">
        <v>18</v>
      </c>
      <c r="I56" s="7" t="s">
        <v>64</v>
      </c>
      <c r="J56" s="7">
        <v>2613</v>
      </c>
      <c r="L56" s="7" t="s">
        <v>64</v>
      </c>
      <c r="M56" s="7">
        <v>706</v>
      </c>
      <c r="P56">
        <f t="shared" si="0"/>
        <v>3319</v>
      </c>
      <c r="T56" s="7" t="s">
        <v>64</v>
      </c>
      <c r="U56" s="7">
        <v>453</v>
      </c>
    </row>
    <row r="57" spans="5:21" ht="33.75" x14ac:dyDescent="0.25">
      <c r="E57" s="7" t="s">
        <v>65</v>
      </c>
      <c r="F57" s="7">
        <v>16</v>
      </c>
      <c r="I57" s="7" t="s">
        <v>65</v>
      </c>
      <c r="J57" s="7">
        <v>2129</v>
      </c>
      <c r="L57" s="7" t="s">
        <v>65</v>
      </c>
      <c r="M57" s="7">
        <v>731</v>
      </c>
      <c r="P57">
        <f t="shared" si="0"/>
        <v>2860</v>
      </c>
      <c r="T57" s="7" t="s">
        <v>65</v>
      </c>
      <c r="U57" s="7">
        <v>332</v>
      </c>
    </row>
    <row r="58" spans="5:21" ht="33.75" x14ac:dyDescent="0.25">
      <c r="E58" s="7" t="s">
        <v>66</v>
      </c>
      <c r="F58" s="7">
        <v>29</v>
      </c>
      <c r="I58" s="7" t="s">
        <v>66</v>
      </c>
      <c r="J58" s="7">
        <v>1352</v>
      </c>
      <c r="L58" s="7" t="s">
        <v>66</v>
      </c>
      <c r="M58" s="7">
        <v>489</v>
      </c>
      <c r="P58">
        <f t="shared" si="0"/>
        <v>1841</v>
      </c>
      <c r="T58" s="7" t="s">
        <v>66</v>
      </c>
      <c r="U58" s="7">
        <v>385</v>
      </c>
    </row>
    <row r="59" spans="5:21" ht="33.75" x14ac:dyDescent="0.25">
      <c r="E59" s="7" t="s">
        <v>67</v>
      </c>
      <c r="F59" s="7">
        <v>5</v>
      </c>
      <c r="I59" s="7" t="s">
        <v>67</v>
      </c>
      <c r="J59" s="7">
        <v>2566</v>
      </c>
      <c r="L59" s="7" t="s">
        <v>67</v>
      </c>
      <c r="M59" s="7">
        <v>427</v>
      </c>
      <c r="P59">
        <f t="shared" si="0"/>
        <v>2993</v>
      </c>
      <c r="T59" s="7" t="s">
        <v>67</v>
      </c>
      <c r="U59" s="7">
        <v>295</v>
      </c>
    </row>
    <row r="60" spans="5:21" ht="33.75" x14ac:dyDescent="0.25">
      <c r="E60" s="7" t="s">
        <v>68</v>
      </c>
      <c r="F60" s="7">
        <v>27</v>
      </c>
      <c r="I60" s="7" t="s">
        <v>68</v>
      </c>
      <c r="J60" s="7">
        <v>1256</v>
      </c>
      <c r="L60" s="7" t="s">
        <v>68</v>
      </c>
      <c r="M60" s="7">
        <v>47</v>
      </c>
      <c r="P60">
        <f t="shared" si="0"/>
        <v>1303</v>
      </c>
      <c r="T60" s="7" t="s">
        <v>68</v>
      </c>
      <c r="U60" s="7">
        <v>377</v>
      </c>
    </row>
    <row r="61" spans="5:21" ht="33.75" x14ac:dyDescent="0.25">
      <c r="E61" s="7" t="s">
        <v>69</v>
      </c>
      <c r="F61" s="7">
        <v>14</v>
      </c>
      <c r="I61" s="7" t="s">
        <v>69</v>
      </c>
      <c r="J61" s="7">
        <v>1043</v>
      </c>
      <c r="L61" s="7" t="s">
        <v>69</v>
      </c>
      <c r="M61" s="7">
        <v>439</v>
      </c>
      <c r="P61">
        <f t="shared" si="0"/>
        <v>1482</v>
      </c>
      <c r="T61" s="7" t="s">
        <v>69</v>
      </c>
      <c r="U61" s="7">
        <v>196</v>
      </c>
    </row>
    <row r="62" spans="5:21" ht="33.75" x14ac:dyDescent="0.25">
      <c r="E62" s="7" t="s">
        <v>70</v>
      </c>
      <c r="F62" s="7">
        <v>10</v>
      </c>
      <c r="I62" s="7" t="s">
        <v>70</v>
      </c>
      <c r="J62" s="7">
        <v>799</v>
      </c>
      <c r="L62" s="7" t="s">
        <v>70</v>
      </c>
      <c r="M62" s="7">
        <v>396</v>
      </c>
      <c r="P62">
        <f t="shared" si="0"/>
        <v>1195</v>
      </c>
      <c r="T62" s="7" t="s">
        <v>70</v>
      </c>
      <c r="U62" s="7">
        <v>271</v>
      </c>
    </row>
    <row r="63" spans="5:21" ht="33.75" x14ac:dyDescent="0.25">
      <c r="E63" s="7" t="s">
        <v>71</v>
      </c>
      <c r="F63" s="7">
        <v>14</v>
      </c>
      <c r="I63" s="7" t="s">
        <v>71</v>
      </c>
      <c r="J63" s="7">
        <v>1122</v>
      </c>
      <c r="L63" s="7" t="s">
        <v>71</v>
      </c>
      <c r="M63" s="7">
        <v>743</v>
      </c>
      <c r="P63">
        <f t="shared" si="0"/>
        <v>1865</v>
      </c>
      <c r="T63" s="7" t="s">
        <v>71</v>
      </c>
      <c r="U63" s="7">
        <v>233</v>
      </c>
    </row>
    <row r="64" spans="5:21" ht="33.75" x14ac:dyDescent="0.25">
      <c r="E64" s="7" t="s">
        <v>72</v>
      </c>
      <c r="F64" s="7">
        <v>15</v>
      </c>
      <c r="I64" s="7" t="s">
        <v>72</v>
      </c>
      <c r="J64" s="7">
        <v>1291</v>
      </c>
      <c r="L64" s="7" t="s">
        <v>72</v>
      </c>
      <c r="M64" s="7">
        <v>312</v>
      </c>
      <c r="P64">
        <f t="shared" si="0"/>
        <v>1603</v>
      </c>
      <c r="T64" s="7" t="s">
        <v>72</v>
      </c>
      <c r="U64" s="7">
        <v>281</v>
      </c>
    </row>
    <row r="65" spans="5:21" ht="33.75" x14ac:dyDescent="0.25">
      <c r="E65" s="7" t="s">
        <v>73</v>
      </c>
      <c r="F65" s="7">
        <v>9</v>
      </c>
      <c r="I65" s="7" t="s">
        <v>73</v>
      </c>
      <c r="J65" s="7">
        <v>1637</v>
      </c>
      <c r="L65" s="7" t="s">
        <v>73</v>
      </c>
      <c r="M65" s="7">
        <v>406</v>
      </c>
      <c r="P65">
        <f t="shared" si="0"/>
        <v>2043</v>
      </c>
      <c r="T65" s="7" t="s">
        <v>73</v>
      </c>
      <c r="U65" s="7">
        <v>345</v>
      </c>
    </row>
    <row r="66" spans="5:21" ht="33.75" x14ac:dyDescent="0.25">
      <c r="E66" s="7" t="s">
        <v>74</v>
      </c>
      <c r="F66" s="7">
        <v>13</v>
      </c>
      <c r="I66" s="7" t="s">
        <v>74</v>
      </c>
      <c r="J66" s="7">
        <v>2007</v>
      </c>
      <c r="L66" s="7" t="s">
        <v>74</v>
      </c>
      <c r="M66" s="7">
        <v>431</v>
      </c>
      <c r="P66">
        <f t="shared" ref="P66:P88" si="1">J66+M66</f>
        <v>2438</v>
      </c>
      <c r="T66" s="7" t="s">
        <v>74</v>
      </c>
      <c r="U66" s="7">
        <v>316</v>
      </c>
    </row>
    <row r="67" spans="5:21" ht="33.75" x14ac:dyDescent="0.25">
      <c r="E67" s="7" t="s">
        <v>75</v>
      </c>
      <c r="F67" s="7">
        <v>13</v>
      </c>
      <c r="I67" s="7" t="s">
        <v>75</v>
      </c>
      <c r="J67" s="7">
        <v>1794</v>
      </c>
      <c r="L67" s="7" t="s">
        <v>75</v>
      </c>
      <c r="M67" s="7">
        <v>393</v>
      </c>
      <c r="P67">
        <f t="shared" si="1"/>
        <v>2187</v>
      </c>
      <c r="T67" s="7" t="s">
        <v>75</v>
      </c>
      <c r="U67" s="7">
        <v>399</v>
      </c>
    </row>
    <row r="68" spans="5:21" ht="33.75" x14ac:dyDescent="0.25">
      <c r="E68" s="7" t="s">
        <v>76</v>
      </c>
      <c r="F68" s="7">
        <v>14</v>
      </c>
      <c r="I68" s="7" t="s">
        <v>76</v>
      </c>
      <c r="J68" s="7">
        <v>1013</v>
      </c>
      <c r="L68" s="7" t="s">
        <v>76</v>
      </c>
      <c r="M68" s="7">
        <v>157</v>
      </c>
      <c r="P68">
        <f t="shared" si="1"/>
        <v>1170</v>
      </c>
      <c r="T68" s="7" t="s">
        <v>76</v>
      </c>
      <c r="U68" s="7">
        <v>169</v>
      </c>
    </row>
    <row r="69" spans="5:21" ht="33.75" x14ac:dyDescent="0.25">
      <c r="E69" s="7" t="s">
        <v>77</v>
      </c>
      <c r="F69" s="7">
        <v>5</v>
      </c>
      <c r="I69" s="7" t="s">
        <v>77</v>
      </c>
      <c r="J69" s="7">
        <v>1540</v>
      </c>
      <c r="L69" s="7" t="s">
        <v>77</v>
      </c>
      <c r="M69" s="7">
        <v>778</v>
      </c>
      <c r="P69">
        <f t="shared" si="1"/>
        <v>2318</v>
      </c>
      <c r="T69" s="7" t="s">
        <v>77</v>
      </c>
      <c r="U69" s="7">
        <v>269</v>
      </c>
    </row>
    <row r="70" spans="5:21" ht="33.75" x14ac:dyDescent="0.25">
      <c r="E70" s="7" t="s">
        <v>78</v>
      </c>
      <c r="F70" s="7">
        <v>11</v>
      </c>
      <c r="I70" s="7" t="s">
        <v>78</v>
      </c>
      <c r="J70" s="7">
        <v>1803</v>
      </c>
      <c r="L70" s="7" t="s">
        <v>78</v>
      </c>
      <c r="M70" s="7">
        <v>656</v>
      </c>
      <c r="P70">
        <f t="shared" si="1"/>
        <v>2459</v>
      </c>
      <c r="T70" s="7" t="s">
        <v>78</v>
      </c>
      <c r="U70" s="7">
        <v>218</v>
      </c>
    </row>
    <row r="71" spans="5:21" ht="33.75" x14ac:dyDescent="0.25">
      <c r="E71" s="7" t="s">
        <v>79</v>
      </c>
      <c r="F71" s="7">
        <v>5</v>
      </c>
      <c r="I71" s="7" t="s">
        <v>79</v>
      </c>
      <c r="J71" s="7">
        <v>1160</v>
      </c>
      <c r="L71" s="7" t="s">
        <v>79</v>
      </c>
      <c r="M71" s="7">
        <v>488</v>
      </c>
      <c r="P71">
        <f t="shared" si="1"/>
        <v>1648</v>
      </c>
      <c r="T71" s="7" t="s">
        <v>79</v>
      </c>
      <c r="U71" s="7">
        <v>358</v>
      </c>
    </row>
    <row r="72" spans="5:21" ht="33.75" x14ac:dyDescent="0.25">
      <c r="E72" s="7" t="s">
        <v>80</v>
      </c>
      <c r="F72" s="7">
        <v>8</v>
      </c>
      <c r="I72" s="7" t="s">
        <v>80</v>
      </c>
      <c r="J72" s="7">
        <v>1354</v>
      </c>
      <c r="L72" s="7" t="s">
        <v>80</v>
      </c>
      <c r="M72" s="7">
        <v>310</v>
      </c>
      <c r="P72">
        <f t="shared" si="1"/>
        <v>1664</v>
      </c>
      <c r="T72" s="7" t="s">
        <v>80</v>
      </c>
      <c r="U72" s="7">
        <v>295</v>
      </c>
    </row>
    <row r="73" spans="5:21" ht="33.75" x14ac:dyDescent="0.25">
      <c r="E73" s="7" t="s">
        <v>81</v>
      </c>
      <c r="F73" s="7">
        <v>14</v>
      </c>
      <c r="I73" s="7" t="s">
        <v>81</v>
      </c>
      <c r="J73" s="7">
        <v>1748</v>
      </c>
      <c r="L73" s="7" t="s">
        <v>81</v>
      </c>
      <c r="M73" s="7">
        <v>711</v>
      </c>
      <c r="P73">
        <f t="shared" si="1"/>
        <v>2459</v>
      </c>
      <c r="T73" s="7" t="s">
        <v>81</v>
      </c>
      <c r="U73" s="7">
        <v>296</v>
      </c>
    </row>
    <row r="74" spans="5:21" ht="33.75" x14ac:dyDescent="0.25">
      <c r="E74" s="7" t="s">
        <v>82</v>
      </c>
      <c r="F74" s="7">
        <v>9</v>
      </c>
      <c r="I74" s="7" t="s">
        <v>82</v>
      </c>
      <c r="J74" s="7">
        <v>2801</v>
      </c>
      <c r="L74" s="7" t="s">
        <v>82</v>
      </c>
      <c r="M74" s="7">
        <v>1097</v>
      </c>
      <c r="P74">
        <f t="shared" si="1"/>
        <v>3898</v>
      </c>
      <c r="T74" s="7" t="s">
        <v>82</v>
      </c>
      <c r="U74" s="7">
        <v>394</v>
      </c>
    </row>
    <row r="75" spans="5:21" ht="33.75" x14ac:dyDescent="0.25">
      <c r="E75" s="7" t="s">
        <v>83</v>
      </c>
      <c r="F75" s="7">
        <v>10</v>
      </c>
      <c r="I75" s="7" t="s">
        <v>83</v>
      </c>
      <c r="J75" s="7">
        <v>1789</v>
      </c>
      <c r="L75" s="7" t="s">
        <v>83</v>
      </c>
      <c r="M75" s="7">
        <v>609</v>
      </c>
      <c r="P75">
        <f t="shared" si="1"/>
        <v>2398</v>
      </c>
      <c r="T75" s="7" t="s">
        <v>83</v>
      </c>
      <c r="U75" s="7">
        <v>224</v>
      </c>
    </row>
    <row r="76" spans="5:21" ht="33.75" x14ac:dyDescent="0.25">
      <c r="E76" s="7" t="s">
        <v>84</v>
      </c>
      <c r="F76" s="7">
        <v>1</v>
      </c>
      <c r="I76" s="7" t="s">
        <v>84</v>
      </c>
      <c r="J76" s="7">
        <v>1204</v>
      </c>
      <c r="L76" s="7" t="s">
        <v>84</v>
      </c>
      <c r="M76" s="7">
        <v>386</v>
      </c>
      <c r="P76">
        <f t="shared" si="1"/>
        <v>1590</v>
      </c>
      <c r="T76" s="7" t="s">
        <v>84</v>
      </c>
      <c r="U76" s="7">
        <v>216</v>
      </c>
    </row>
    <row r="77" spans="5:21" ht="33.75" x14ac:dyDescent="0.25">
      <c r="E77" s="7" t="s">
        <v>85</v>
      </c>
      <c r="F77" s="7">
        <v>17</v>
      </c>
      <c r="I77" s="7" t="s">
        <v>85</v>
      </c>
      <c r="J77" s="7">
        <v>2068</v>
      </c>
      <c r="L77" s="7" t="s">
        <v>85</v>
      </c>
      <c r="M77" s="7">
        <v>661</v>
      </c>
      <c r="P77">
        <f t="shared" si="1"/>
        <v>2729</v>
      </c>
      <c r="T77" s="7" t="s">
        <v>85</v>
      </c>
      <c r="U77" s="7">
        <v>527</v>
      </c>
    </row>
    <row r="78" spans="5:21" ht="33.75" x14ac:dyDescent="0.25">
      <c r="E78" s="7" t="s">
        <v>86</v>
      </c>
      <c r="F78" s="7">
        <v>3</v>
      </c>
      <c r="I78" s="7" t="s">
        <v>86</v>
      </c>
      <c r="J78" s="7">
        <v>1494</v>
      </c>
      <c r="L78" s="7" t="s">
        <v>86</v>
      </c>
      <c r="M78" s="7">
        <v>374</v>
      </c>
      <c r="P78">
        <f t="shared" si="1"/>
        <v>1868</v>
      </c>
      <c r="T78" s="7" t="s">
        <v>86</v>
      </c>
      <c r="U78" s="7">
        <v>375</v>
      </c>
    </row>
    <row r="79" spans="5:21" ht="33.75" x14ac:dyDescent="0.25">
      <c r="E79" s="7" t="s">
        <v>87</v>
      </c>
      <c r="F79" s="7">
        <v>14</v>
      </c>
      <c r="I79" s="7" t="s">
        <v>87</v>
      </c>
      <c r="J79" s="7">
        <v>2076</v>
      </c>
      <c r="L79" s="7" t="s">
        <v>87</v>
      </c>
      <c r="M79" s="7">
        <v>315</v>
      </c>
      <c r="P79">
        <f t="shared" si="1"/>
        <v>2391</v>
      </c>
      <c r="T79" s="7" t="s">
        <v>87</v>
      </c>
      <c r="U79" s="7">
        <v>348</v>
      </c>
    </row>
    <row r="80" spans="5:21" ht="33.75" x14ac:dyDescent="0.25">
      <c r="E80" s="7" t="s">
        <v>88</v>
      </c>
      <c r="F80" s="7">
        <v>7</v>
      </c>
      <c r="I80" s="7" t="s">
        <v>88</v>
      </c>
      <c r="J80" s="7">
        <v>1745</v>
      </c>
      <c r="L80" s="7" t="s">
        <v>88</v>
      </c>
      <c r="M80" s="7">
        <v>753</v>
      </c>
      <c r="P80">
        <f t="shared" si="1"/>
        <v>2498</v>
      </c>
      <c r="T80" s="7" t="s">
        <v>88</v>
      </c>
      <c r="U80" s="7">
        <v>496</v>
      </c>
    </row>
    <row r="81" spans="5:21" ht="33.75" x14ac:dyDescent="0.25">
      <c r="E81" s="7" t="s">
        <v>89</v>
      </c>
      <c r="F81" s="7">
        <v>9</v>
      </c>
      <c r="I81" s="7" t="s">
        <v>89</v>
      </c>
      <c r="J81" s="7">
        <v>2855</v>
      </c>
      <c r="L81" s="7" t="s">
        <v>89</v>
      </c>
      <c r="M81" s="7">
        <v>1046</v>
      </c>
      <c r="P81">
        <f t="shared" si="1"/>
        <v>3901</v>
      </c>
      <c r="T81" s="7" t="s">
        <v>89</v>
      </c>
      <c r="U81" s="7">
        <v>361</v>
      </c>
    </row>
    <row r="82" spans="5:21" ht="33.75" x14ac:dyDescent="0.25">
      <c r="E82" s="7" t="s">
        <v>90</v>
      </c>
      <c r="F82" s="7">
        <v>15</v>
      </c>
      <c r="I82" s="7" t="s">
        <v>90</v>
      </c>
      <c r="J82" s="7">
        <v>3197</v>
      </c>
      <c r="L82" s="7" t="s">
        <v>90</v>
      </c>
      <c r="M82" s="7">
        <v>1074</v>
      </c>
      <c r="P82">
        <f t="shared" si="1"/>
        <v>4271</v>
      </c>
      <c r="T82" s="7" t="s">
        <v>90</v>
      </c>
      <c r="U82" s="7">
        <v>920</v>
      </c>
    </row>
    <row r="83" spans="5:21" ht="33.75" x14ac:dyDescent="0.25">
      <c r="E83" s="7" t="s">
        <v>91</v>
      </c>
      <c r="F83" s="7">
        <v>4</v>
      </c>
      <c r="I83" s="7" t="s">
        <v>91</v>
      </c>
      <c r="J83" s="7">
        <v>1366</v>
      </c>
      <c r="L83" s="7" t="s">
        <v>91</v>
      </c>
      <c r="M83" s="7">
        <v>915</v>
      </c>
      <c r="P83">
        <f t="shared" si="1"/>
        <v>2281</v>
      </c>
      <c r="T83" s="7" t="s">
        <v>91</v>
      </c>
      <c r="U83" s="7">
        <v>283</v>
      </c>
    </row>
    <row r="84" spans="5:21" ht="33.75" x14ac:dyDescent="0.25">
      <c r="E84" s="7" t="s">
        <v>92</v>
      </c>
      <c r="F84" s="7">
        <v>34</v>
      </c>
      <c r="I84" s="7" t="s">
        <v>92</v>
      </c>
      <c r="J84" s="7">
        <v>2874</v>
      </c>
      <c r="L84" s="7" t="s">
        <v>92</v>
      </c>
      <c r="M84" s="7">
        <v>837</v>
      </c>
      <c r="P84">
        <f t="shared" si="1"/>
        <v>3711</v>
      </c>
      <c r="T84" s="7" t="s">
        <v>92</v>
      </c>
      <c r="U84" s="7">
        <v>693</v>
      </c>
    </row>
    <row r="85" spans="5:21" ht="33.75" x14ac:dyDescent="0.25">
      <c r="E85" s="7" t="s">
        <v>93</v>
      </c>
      <c r="F85" s="7">
        <v>20</v>
      </c>
      <c r="I85" s="7" t="s">
        <v>93</v>
      </c>
      <c r="J85" s="7">
        <v>3746</v>
      </c>
      <c r="L85" s="7" t="s">
        <v>93</v>
      </c>
      <c r="M85" s="7">
        <v>932</v>
      </c>
      <c r="P85">
        <f t="shared" si="1"/>
        <v>4678</v>
      </c>
      <c r="T85" s="7" t="s">
        <v>93</v>
      </c>
      <c r="U85" s="7">
        <v>503</v>
      </c>
    </row>
    <row r="86" spans="5:21" ht="33.75" x14ac:dyDescent="0.25">
      <c r="E86" s="7" t="s">
        <v>94</v>
      </c>
      <c r="F86" s="7">
        <v>21</v>
      </c>
      <c r="I86" s="7" t="s">
        <v>94</v>
      </c>
      <c r="J86" s="7">
        <v>5101</v>
      </c>
      <c r="L86" s="7" t="s">
        <v>94</v>
      </c>
      <c r="M86" s="7">
        <v>949</v>
      </c>
      <c r="P86">
        <f t="shared" si="1"/>
        <v>6050</v>
      </c>
      <c r="T86" s="7" t="s">
        <v>94</v>
      </c>
      <c r="U86" s="7">
        <v>439</v>
      </c>
    </row>
    <row r="87" spans="5:21" ht="33.75" x14ac:dyDescent="0.25">
      <c r="E87" s="7" t="s">
        <v>95</v>
      </c>
      <c r="F87" s="7">
        <v>7</v>
      </c>
      <c r="I87" s="7" t="s">
        <v>95</v>
      </c>
      <c r="J87" s="7">
        <v>1242</v>
      </c>
      <c r="L87" s="7" t="s">
        <v>95</v>
      </c>
      <c r="M87" s="7">
        <v>296</v>
      </c>
      <c r="P87">
        <f t="shared" si="1"/>
        <v>1538</v>
      </c>
      <c r="T87" s="7" t="s">
        <v>95</v>
      </c>
      <c r="U87" s="7">
        <v>235</v>
      </c>
    </row>
    <row r="88" spans="5:21" x14ac:dyDescent="0.25">
      <c r="P88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87"/>
  <sheetViews>
    <sheetView topLeftCell="G71" workbookViewId="0">
      <selection activeCell="T1" sqref="T1:T87"/>
    </sheetView>
  </sheetViews>
  <sheetFormatPr defaultRowHeight="15" x14ac:dyDescent="0.25"/>
  <cols>
    <col min="3" max="3" width="36.28515625" customWidth="1"/>
    <col min="7" max="7" width="40.28515625" customWidth="1"/>
    <col min="11" max="11" width="39.42578125" customWidth="1"/>
    <col min="19" max="19" width="36.7109375" customWidth="1"/>
  </cols>
  <sheetData>
    <row r="1" spans="3:20" ht="33.75" x14ac:dyDescent="0.25">
      <c r="C1" s="7" t="s">
        <v>9</v>
      </c>
      <c r="D1" s="7">
        <v>16</v>
      </c>
      <c r="G1" s="7" t="s">
        <v>9</v>
      </c>
      <c r="H1" s="7">
        <v>3388</v>
      </c>
      <c r="K1" s="7" t="s">
        <v>9</v>
      </c>
      <c r="L1" s="7">
        <v>399</v>
      </c>
      <c r="O1">
        <f>H1+L1</f>
        <v>3787</v>
      </c>
      <c r="S1" s="7" t="s">
        <v>9</v>
      </c>
      <c r="T1" s="7">
        <v>602</v>
      </c>
    </row>
    <row r="2" spans="3:20" ht="33.75" x14ac:dyDescent="0.25">
      <c r="C2" s="7" t="s">
        <v>10</v>
      </c>
      <c r="D2" s="7">
        <v>9</v>
      </c>
      <c r="G2" s="7" t="s">
        <v>10</v>
      </c>
      <c r="H2" s="7">
        <v>2351</v>
      </c>
      <c r="K2" s="7" t="s">
        <v>10</v>
      </c>
      <c r="L2" s="7">
        <v>387</v>
      </c>
      <c r="O2">
        <f t="shared" ref="O2:O65" si="0">H2+L2</f>
        <v>2738</v>
      </c>
      <c r="S2" s="7" t="s">
        <v>10</v>
      </c>
      <c r="T2" s="7">
        <v>508</v>
      </c>
    </row>
    <row r="3" spans="3:20" ht="33.75" x14ac:dyDescent="0.25">
      <c r="C3" s="7" t="s">
        <v>11</v>
      </c>
      <c r="D3" s="7">
        <v>9</v>
      </c>
      <c r="G3" s="7" t="s">
        <v>11</v>
      </c>
      <c r="H3" s="7">
        <v>1593</v>
      </c>
      <c r="K3" s="7" t="s">
        <v>11</v>
      </c>
      <c r="L3" s="7">
        <v>416</v>
      </c>
      <c r="O3">
        <f t="shared" si="0"/>
        <v>2009</v>
      </c>
      <c r="S3" s="7" t="s">
        <v>11</v>
      </c>
      <c r="T3" s="7">
        <v>192</v>
      </c>
    </row>
    <row r="4" spans="3:20" ht="33.75" x14ac:dyDescent="0.25">
      <c r="C4" s="7" t="s">
        <v>12</v>
      </c>
      <c r="D4" s="7">
        <v>23</v>
      </c>
      <c r="G4" s="7" t="s">
        <v>12</v>
      </c>
      <c r="H4" s="7">
        <v>1752</v>
      </c>
      <c r="K4" s="7" t="s">
        <v>12</v>
      </c>
      <c r="L4" s="7">
        <v>599</v>
      </c>
      <c r="O4">
        <f t="shared" si="0"/>
        <v>2351</v>
      </c>
      <c r="S4" s="7" t="s">
        <v>12</v>
      </c>
      <c r="T4" s="7">
        <v>330</v>
      </c>
    </row>
    <row r="5" spans="3:20" ht="33.75" x14ac:dyDescent="0.25">
      <c r="C5" s="7" t="s">
        <v>13</v>
      </c>
      <c r="D5" s="7">
        <v>11</v>
      </c>
      <c r="G5" s="7" t="s">
        <v>13</v>
      </c>
      <c r="H5" s="7">
        <v>1642</v>
      </c>
      <c r="K5" s="7" t="s">
        <v>13</v>
      </c>
      <c r="L5" s="7">
        <v>706</v>
      </c>
      <c r="O5">
        <f t="shared" si="0"/>
        <v>2348</v>
      </c>
      <c r="S5" s="7" t="s">
        <v>13</v>
      </c>
      <c r="T5" s="7">
        <v>153</v>
      </c>
    </row>
    <row r="6" spans="3:20" ht="33.75" x14ac:dyDescent="0.25">
      <c r="C6" s="7" t="s">
        <v>14</v>
      </c>
      <c r="D6" s="7">
        <v>12</v>
      </c>
      <c r="G6" s="7" t="s">
        <v>14</v>
      </c>
      <c r="H6" s="7">
        <v>1786</v>
      </c>
      <c r="K6" s="7" t="s">
        <v>14</v>
      </c>
      <c r="L6" s="7">
        <v>569</v>
      </c>
      <c r="O6">
        <f t="shared" si="0"/>
        <v>2355</v>
      </c>
      <c r="S6" s="7" t="s">
        <v>14</v>
      </c>
      <c r="T6" s="7">
        <v>253</v>
      </c>
    </row>
    <row r="7" spans="3:20" ht="33.75" x14ac:dyDescent="0.25">
      <c r="C7" s="7" t="s">
        <v>15</v>
      </c>
      <c r="D7" s="7">
        <v>23</v>
      </c>
      <c r="G7" s="7" t="s">
        <v>15</v>
      </c>
      <c r="H7" s="7">
        <v>2124</v>
      </c>
      <c r="K7" s="7" t="s">
        <v>15</v>
      </c>
      <c r="L7" s="7">
        <v>471</v>
      </c>
      <c r="O7">
        <f t="shared" si="0"/>
        <v>2595</v>
      </c>
      <c r="S7" s="7" t="s">
        <v>15</v>
      </c>
      <c r="T7" s="7">
        <v>266</v>
      </c>
    </row>
    <row r="8" spans="3:20" ht="33.75" x14ac:dyDescent="0.25">
      <c r="C8" s="7" t="s">
        <v>16</v>
      </c>
      <c r="D8" s="7">
        <v>11</v>
      </c>
      <c r="G8" s="7" t="s">
        <v>16</v>
      </c>
      <c r="H8" s="7">
        <v>2415</v>
      </c>
      <c r="K8" s="7" t="s">
        <v>16</v>
      </c>
      <c r="L8" s="7">
        <v>553</v>
      </c>
      <c r="O8">
        <f t="shared" si="0"/>
        <v>2968</v>
      </c>
      <c r="S8" s="7" t="s">
        <v>16</v>
      </c>
      <c r="T8" s="7">
        <v>238</v>
      </c>
    </row>
    <row r="9" spans="3:20" ht="33.75" x14ac:dyDescent="0.25">
      <c r="C9" s="7" t="s">
        <v>17</v>
      </c>
      <c r="D9" s="7">
        <v>6</v>
      </c>
      <c r="G9" s="7" t="s">
        <v>17</v>
      </c>
      <c r="H9" s="7">
        <v>1410</v>
      </c>
      <c r="K9" s="7" t="s">
        <v>17</v>
      </c>
      <c r="L9" s="7">
        <v>598</v>
      </c>
      <c r="O9">
        <f t="shared" si="0"/>
        <v>2008</v>
      </c>
      <c r="S9" s="7" t="s">
        <v>17</v>
      </c>
      <c r="T9" s="7">
        <v>402</v>
      </c>
    </row>
    <row r="10" spans="3:20" ht="33.75" x14ac:dyDescent="0.25">
      <c r="C10" s="7" t="s">
        <v>18</v>
      </c>
      <c r="D10" s="7">
        <v>6</v>
      </c>
      <c r="G10" s="7" t="s">
        <v>18</v>
      </c>
      <c r="H10" s="7">
        <v>1474</v>
      </c>
      <c r="K10" s="7" t="s">
        <v>18</v>
      </c>
      <c r="L10" s="7">
        <v>401</v>
      </c>
      <c r="O10">
        <f t="shared" si="0"/>
        <v>1875</v>
      </c>
      <c r="S10" s="7" t="s">
        <v>18</v>
      </c>
      <c r="T10" s="7">
        <v>187</v>
      </c>
    </row>
    <row r="11" spans="3:20" ht="33.75" x14ac:dyDescent="0.25">
      <c r="C11" s="7" t="s">
        <v>19</v>
      </c>
      <c r="D11" s="7">
        <v>10</v>
      </c>
      <c r="G11" s="7" t="s">
        <v>19</v>
      </c>
      <c r="H11" s="7">
        <v>2142</v>
      </c>
      <c r="K11" s="7" t="s">
        <v>19</v>
      </c>
      <c r="L11" s="7">
        <v>893</v>
      </c>
      <c r="O11">
        <f t="shared" si="0"/>
        <v>3035</v>
      </c>
      <c r="S11" s="7" t="s">
        <v>19</v>
      </c>
      <c r="T11" s="7">
        <v>596</v>
      </c>
    </row>
    <row r="12" spans="3:20" ht="33.75" x14ac:dyDescent="0.25">
      <c r="C12" s="7" t="s">
        <v>20</v>
      </c>
      <c r="D12" s="7">
        <v>13</v>
      </c>
      <c r="G12" s="7" t="s">
        <v>20</v>
      </c>
      <c r="H12" s="7">
        <v>2099</v>
      </c>
      <c r="K12" s="7" t="s">
        <v>20</v>
      </c>
      <c r="L12" s="7">
        <v>628</v>
      </c>
      <c r="O12">
        <f t="shared" si="0"/>
        <v>2727</v>
      </c>
      <c r="S12" s="7" t="s">
        <v>20</v>
      </c>
      <c r="T12" s="7">
        <v>303</v>
      </c>
    </row>
    <row r="13" spans="3:20" ht="33.75" x14ac:dyDescent="0.25">
      <c r="C13" s="7" t="s">
        <v>21</v>
      </c>
      <c r="D13" s="7">
        <v>4</v>
      </c>
      <c r="G13" s="7" t="s">
        <v>21</v>
      </c>
      <c r="H13" s="7">
        <v>1438</v>
      </c>
      <c r="K13" s="7" t="s">
        <v>21</v>
      </c>
      <c r="L13" s="7">
        <v>591</v>
      </c>
      <c r="O13">
        <f t="shared" si="0"/>
        <v>2029</v>
      </c>
      <c r="S13" s="7" t="s">
        <v>21</v>
      </c>
      <c r="T13" s="7">
        <v>381</v>
      </c>
    </row>
    <row r="14" spans="3:20" ht="33.75" x14ac:dyDescent="0.25">
      <c r="C14" s="7" t="s">
        <v>22</v>
      </c>
      <c r="D14" s="7">
        <v>7</v>
      </c>
      <c r="G14" s="7" t="s">
        <v>22</v>
      </c>
      <c r="H14" s="7">
        <v>1979</v>
      </c>
      <c r="K14" s="7" t="s">
        <v>22</v>
      </c>
      <c r="L14" s="7">
        <v>663</v>
      </c>
      <c r="O14">
        <f t="shared" si="0"/>
        <v>2642</v>
      </c>
      <c r="S14" s="7" t="s">
        <v>22</v>
      </c>
      <c r="T14" s="7">
        <v>290</v>
      </c>
    </row>
    <row r="15" spans="3:20" ht="33.75" x14ac:dyDescent="0.25">
      <c r="C15" s="7" t="s">
        <v>23</v>
      </c>
      <c r="D15" s="7">
        <v>4</v>
      </c>
      <c r="G15" s="7" t="s">
        <v>23</v>
      </c>
      <c r="H15" s="7">
        <v>2164</v>
      </c>
      <c r="K15" s="7" t="s">
        <v>23</v>
      </c>
      <c r="L15" s="7">
        <v>666</v>
      </c>
      <c r="O15">
        <f t="shared" si="0"/>
        <v>2830</v>
      </c>
      <c r="S15" s="7" t="s">
        <v>23</v>
      </c>
      <c r="T15" s="7">
        <v>329</v>
      </c>
    </row>
    <row r="16" spans="3:20" ht="33.75" x14ac:dyDescent="0.25">
      <c r="C16" s="7" t="s">
        <v>24</v>
      </c>
      <c r="D16" s="7">
        <v>4</v>
      </c>
      <c r="G16" s="7" t="s">
        <v>24</v>
      </c>
      <c r="H16" s="7">
        <v>2232</v>
      </c>
      <c r="K16" s="7" t="s">
        <v>24</v>
      </c>
      <c r="L16" s="7">
        <v>1083</v>
      </c>
      <c r="O16">
        <f t="shared" si="0"/>
        <v>3315</v>
      </c>
      <c r="S16" s="7" t="s">
        <v>24</v>
      </c>
      <c r="T16" s="7">
        <v>734</v>
      </c>
    </row>
    <row r="17" spans="3:20" ht="33.75" x14ac:dyDescent="0.25">
      <c r="C17" s="7" t="s">
        <v>25</v>
      </c>
      <c r="D17" s="7">
        <v>6</v>
      </c>
      <c r="G17" s="7" t="s">
        <v>25</v>
      </c>
      <c r="H17" s="7">
        <v>1624</v>
      </c>
      <c r="K17" s="7" t="s">
        <v>25</v>
      </c>
      <c r="L17" s="7">
        <v>780</v>
      </c>
      <c r="O17">
        <f t="shared" si="0"/>
        <v>2404</v>
      </c>
      <c r="S17" s="7" t="s">
        <v>25</v>
      </c>
      <c r="T17" s="7">
        <v>296</v>
      </c>
    </row>
    <row r="18" spans="3:20" ht="33.75" x14ac:dyDescent="0.25">
      <c r="C18" s="7" t="s">
        <v>26</v>
      </c>
      <c r="D18" s="7">
        <v>21</v>
      </c>
      <c r="G18" s="7" t="s">
        <v>26</v>
      </c>
      <c r="H18" s="7">
        <v>1861</v>
      </c>
      <c r="K18" s="7" t="s">
        <v>26</v>
      </c>
      <c r="L18" s="7">
        <v>609</v>
      </c>
      <c r="O18">
        <f t="shared" si="0"/>
        <v>2470</v>
      </c>
      <c r="S18" s="7" t="s">
        <v>26</v>
      </c>
      <c r="T18" s="7">
        <v>333</v>
      </c>
    </row>
    <row r="19" spans="3:20" ht="33.75" x14ac:dyDescent="0.25">
      <c r="C19" s="7" t="s">
        <v>27</v>
      </c>
      <c r="D19" s="7">
        <v>14</v>
      </c>
      <c r="G19" s="7" t="s">
        <v>27</v>
      </c>
      <c r="H19" s="7">
        <v>2120</v>
      </c>
      <c r="K19" s="7" t="s">
        <v>27</v>
      </c>
      <c r="L19" s="7">
        <v>696</v>
      </c>
      <c r="O19">
        <f t="shared" si="0"/>
        <v>2816</v>
      </c>
      <c r="S19" s="7" t="s">
        <v>27</v>
      </c>
      <c r="T19" s="7">
        <v>219</v>
      </c>
    </row>
    <row r="20" spans="3:20" ht="33.75" x14ac:dyDescent="0.25">
      <c r="C20" s="7" t="s">
        <v>28</v>
      </c>
      <c r="D20" s="7">
        <v>12</v>
      </c>
      <c r="G20" s="7" t="s">
        <v>28</v>
      </c>
      <c r="H20" s="7">
        <v>1923</v>
      </c>
      <c r="K20" s="7" t="s">
        <v>28</v>
      </c>
      <c r="L20" s="7">
        <v>679</v>
      </c>
      <c r="O20">
        <f t="shared" si="0"/>
        <v>2602</v>
      </c>
      <c r="S20" s="7" t="s">
        <v>28</v>
      </c>
      <c r="T20" s="7">
        <v>404</v>
      </c>
    </row>
    <row r="21" spans="3:20" ht="33.75" x14ac:dyDescent="0.25">
      <c r="C21" s="7" t="s">
        <v>29</v>
      </c>
      <c r="D21" s="7">
        <v>33</v>
      </c>
      <c r="G21" s="7" t="s">
        <v>29</v>
      </c>
      <c r="H21" s="7">
        <v>1837</v>
      </c>
      <c r="K21" s="7" t="s">
        <v>29</v>
      </c>
      <c r="L21" s="7">
        <v>718</v>
      </c>
      <c r="O21">
        <f t="shared" si="0"/>
        <v>2555</v>
      </c>
      <c r="S21" s="7" t="s">
        <v>29</v>
      </c>
      <c r="T21" s="7">
        <v>262</v>
      </c>
    </row>
    <row r="22" spans="3:20" ht="33.75" x14ac:dyDescent="0.25">
      <c r="C22" s="7" t="s">
        <v>30</v>
      </c>
      <c r="D22" s="7">
        <v>16</v>
      </c>
      <c r="G22" s="7" t="s">
        <v>30</v>
      </c>
      <c r="H22" s="7">
        <v>1737</v>
      </c>
      <c r="K22" s="7" t="s">
        <v>30</v>
      </c>
      <c r="L22" s="7">
        <v>711</v>
      </c>
      <c r="O22">
        <f t="shared" si="0"/>
        <v>2448</v>
      </c>
      <c r="S22" s="7" t="s">
        <v>30</v>
      </c>
      <c r="T22" s="7">
        <v>345</v>
      </c>
    </row>
    <row r="23" spans="3:20" ht="33.75" x14ac:dyDescent="0.25">
      <c r="C23" s="7" t="s">
        <v>31</v>
      </c>
      <c r="D23" s="7">
        <v>5</v>
      </c>
      <c r="G23" s="7" t="s">
        <v>31</v>
      </c>
      <c r="H23" s="7">
        <v>2655</v>
      </c>
      <c r="K23" s="7" t="s">
        <v>31</v>
      </c>
      <c r="L23" s="7">
        <v>297</v>
      </c>
      <c r="O23">
        <f t="shared" si="0"/>
        <v>2952</v>
      </c>
      <c r="S23" s="7" t="s">
        <v>31</v>
      </c>
      <c r="T23" s="7">
        <v>310</v>
      </c>
    </row>
    <row r="24" spans="3:20" ht="33.75" x14ac:dyDescent="0.25">
      <c r="C24" s="7" t="s">
        <v>32</v>
      </c>
      <c r="D24" s="7">
        <v>6</v>
      </c>
      <c r="G24" s="7" t="s">
        <v>32</v>
      </c>
      <c r="H24" s="7">
        <v>1722</v>
      </c>
      <c r="K24" s="7" t="s">
        <v>32</v>
      </c>
      <c r="L24" s="7">
        <v>415</v>
      </c>
      <c r="O24">
        <f t="shared" si="0"/>
        <v>2137</v>
      </c>
      <c r="S24" s="7" t="s">
        <v>32</v>
      </c>
      <c r="T24" s="7">
        <v>136</v>
      </c>
    </row>
    <row r="25" spans="3:20" ht="33.75" x14ac:dyDescent="0.25">
      <c r="C25" s="7" t="s">
        <v>33</v>
      </c>
      <c r="D25" s="7">
        <v>15</v>
      </c>
      <c r="G25" s="7" t="s">
        <v>33</v>
      </c>
      <c r="H25" s="7">
        <v>2071</v>
      </c>
      <c r="K25" s="7" t="s">
        <v>33</v>
      </c>
      <c r="L25" s="7">
        <v>617</v>
      </c>
      <c r="O25">
        <f t="shared" si="0"/>
        <v>2688</v>
      </c>
      <c r="S25" s="7" t="s">
        <v>33</v>
      </c>
      <c r="T25" s="7">
        <v>237</v>
      </c>
    </row>
    <row r="26" spans="3:20" ht="33.75" x14ac:dyDescent="0.25">
      <c r="C26" s="7" t="s">
        <v>34</v>
      </c>
      <c r="D26" s="7">
        <v>5</v>
      </c>
      <c r="G26" s="7" t="s">
        <v>34</v>
      </c>
      <c r="H26" s="7">
        <v>2976</v>
      </c>
      <c r="K26" s="7" t="s">
        <v>34</v>
      </c>
      <c r="L26" s="7">
        <v>316</v>
      </c>
      <c r="O26">
        <f t="shared" si="0"/>
        <v>3292</v>
      </c>
      <c r="S26" s="7" t="s">
        <v>34</v>
      </c>
      <c r="T26" s="7">
        <v>100</v>
      </c>
    </row>
    <row r="27" spans="3:20" ht="33.75" x14ac:dyDescent="0.25">
      <c r="C27" s="7" t="s">
        <v>35</v>
      </c>
      <c r="D27" s="7">
        <v>9</v>
      </c>
      <c r="G27" s="7" t="s">
        <v>35</v>
      </c>
      <c r="H27" s="7">
        <v>1426</v>
      </c>
      <c r="K27" s="7" t="s">
        <v>35</v>
      </c>
      <c r="L27" s="7">
        <v>388</v>
      </c>
      <c r="O27">
        <f t="shared" si="0"/>
        <v>1814</v>
      </c>
      <c r="S27" s="7" t="s">
        <v>35</v>
      </c>
      <c r="T27" s="7">
        <v>271</v>
      </c>
    </row>
    <row r="28" spans="3:20" ht="33.75" x14ac:dyDescent="0.25">
      <c r="C28" s="7" t="s">
        <v>36</v>
      </c>
      <c r="D28" s="7">
        <v>15</v>
      </c>
      <c r="G28" s="7" t="s">
        <v>36</v>
      </c>
      <c r="H28" s="7">
        <v>1380</v>
      </c>
      <c r="K28" s="7" t="s">
        <v>36</v>
      </c>
      <c r="L28" s="7">
        <v>773</v>
      </c>
      <c r="O28">
        <f t="shared" si="0"/>
        <v>2153</v>
      </c>
      <c r="S28" s="7" t="s">
        <v>36</v>
      </c>
      <c r="T28" s="7">
        <v>370</v>
      </c>
    </row>
    <row r="29" spans="3:20" ht="33.75" x14ac:dyDescent="0.25">
      <c r="C29" s="7" t="s">
        <v>37</v>
      </c>
      <c r="D29" s="7">
        <v>11</v>
      </c>
      <c r="G29" s="7" t="s">
        <v>37</v>
      </c>
      <c r="H29" s="7">
        <v>1988</v>
      </c>
      <c r="K29" s="7" t="s">
        <v>37</v>
      </c>
      <c r="L29" s="7">
        <v>441</v>
      </c>
      <c r="O29">
        <f t="shared" si="0"/>
        <v>2429</v>
      </c>
      <c r="S29" s="7" t="s">
        <v>37</v>
      </c>
      <c r="T29" s="7">
        <v>122</v>
      </c>
    </row>
    <row r="30" spans="3:20" ht="33.75" x14ac:dyDescent="0.25">
      <c r="C30" s="7" t="s">
        <v>38</v>
      </c>
      <c r="D30" s="7">
        <v>8</v>
      </c>
      <c r="G30" s="7" t="s">
        <v>38</v>
      </c>
      <c r="H30" s="7">
        <v>2276</v>
      </c>
      <c r="K30" s="7" t="s">
        <v>38</v>
      </c>
      <c r="L30" s="7">
        <v>1154</v>
      </c>
      <c r="O30">
        <f t="shared" si="0"/>
        <v>3430</v>
      </c>
      <c r="S30" s="7" t="s">
        <v>38</v>
      </c>
      <c r="T30" s="7">
        <v>295</v>
      </c>
    </row>
    <row r="31" spans="3:20" ht="33.75" x14ac:dyDescent="0.25">
      <c r="C31" s="7" t="s">
        <v>39</v>
      </c>
      <c r="D31" s="7">
        <v>13</v>
      </c>
      <c r="G31" s="7" t="s">
        <v>39</v>
      </c>
      <c r="H31" s="7">
        <v>1509</v>
      </c>
      <c r="K31" s="7" t="s">
        <v>39</v>
      </c>
      <c r="L31" s="7">
        <v>1071</v>
      </c>
      <c r="O31">
        <f t="shared" si="0"/>
        <v>2580</v>
      </c>
      <c r="S31" s="7" t="s">
        <v>39</v>
      </c>
      <c r="T31" s="7">
        <v>180</v>
      </c>
    </row>
    <row r="32" spans="3:20" ht="33.75" x14ac:dyDescent="0.25">
      <c r="C32" s="7" t="s">
        <v>40</v>
      </c>
      <c r="D32" s="7">
        <v>2</v>
      </c>
      <c r="G32" s="7" t="s">
        <v>40</v>
      </c>
      <c r="H32" s="7">
        <v>1403</v>
      </c>
      <c r="K32" s="7" t="s">
        <v>40</v>
      </c>
      <c r="L32" s="7">
        <v>1096</v>
      </c>
      <c r="O32">
        <f t="shared" si="0"/>
        <v>2499</v>
      </c>
      <c r="S32" s="7" t="s">
        <v>40</v>
      </c>
      <c r="T32" s="7">
        <v>247</v>
      </c>
    </row>
    <row r="33" spans="3:20" ht="33.75" x14ac:dyDescent="0.25">
      <c r="C33" s="7" t="s">
        <v>41</v>
      </c>
      <c r="D33" s="7">
        <v>7</v>
      </c>
      <c r="G33" s="7" t="s">
        <v>41</v>
      </c>
      <c r="H33" s="7">
        <v>1459</v>
      </c>
      <c r="K33" s="7" t="s">
        <v>41</v>
      </c>
      <c r="L33" s="7">
        <v>913</v>
      </c>
      <c r="O33">
        <f t="shared" si="0"/>
        <v>2372</v>
      </c>
      <c r="S33" s="7" t="s">
        <v>41</v>
      </c>
      <c r="T33" s="7">
        <v>246</v>
      </c>
    </row>
    <row r="34" spans="3:20" ht="33.75" x14ac:dyDescent="0.25">
      <c r="C34" s="7" t="s">
        <v>42</v>
      </c>
      <c r="D34" s="7">
        <v>8</v>
      </c>
      <c r="G34" s="7" t="s">
        <v>42</v>
      </c>
      <c r="H34" s="7">
        <v>1764</v>
      </c>
      <c r="K34" s="7" t="s">
        <v>42</v>
      </c>
      <c r="L34" s="7">
        <v>500</v>
      </c>
      <c r="O34">
        <f t="shared" si="0"/>
        <v>2264</v>
      </c>
      <c r="S34" s="7" t="s">
        <v>42</v>
      </c>
      <c r="T34" s="7">
        <v>285</v>
      </c>
    </row>
    <row r="35" spans="3:20" ht="33.75" x14ac:dyDescent="0.25">
      <c r="C35" s="7" t="s">
        <v>43</v>
      </c>
      <c r="D35" s="7">
        <v>8</v>
      </c>
      <c r="G35" s="7" t="s">
        <v>43</v>
      </c>
      <c r="H35" s="7">
        <v>1436</v>
      </c>
      <c r="K35" s="7" t="s">
        <v>43</v>
      </c>
      <c r="L35" s="7">
        <v>753</v>
      </c>
      <c r="O35">
        <f t="shared" si="0"/>
        <v>2189</v>
      </c>
      <c r="S35" s="7" t="s">
        <v>43</v>
      </c>
      <c r="T35" s="7">
        <v>197</v>
      </c>
    </row>
    <row r="36" spans="3:20" ht="33.75" x14ac:dyDescent="0.25">
      <c r="C36" s="7" t="s">
        <v>44</v>
      </c>
      <c r="D36" s="7">
        <v>9</v>
      </c>
      <c r="G36" s="7" t="s">
        <v>44</v>
      </c>
      <c r="H36" s="7">
        <v>993</v>
      </c>
      <c r="K36" s="7" t="s">
        <v>44</v>
      </c>
      <c r="L36" s="7">
        <v>393</v>
      </c>
      <c r="O36">
        <f t="shared" si="0"/>
        <v>1386</v>
      </c>
      <c r="S36" s="7" t="s">
        <v>44</v>
      </c>
      <c r="T36" s="7">
        <v>349</v>
      </c>
    </row>
    <row r="37" spans="3:20" ht="33.75" x14ac:dyDescent="0.25">
      <c r="C37" s="7" t="s">
        <v>45</v>
      </c>
      <c r="D37" s="7">
        <v>12</v>
      </c>
      <c r="G37" s="7" t="s">
        <v>45</v>
      </c>
      <c r="H37" s="7">
        <v>1672</v>
      </c>
      <c r="K37" s="7" t="s">
        <v>45</v>
      </c>
      <c r="L37" s="7">
        <v>337</v>
      </c>
      <c r="O37">
        <f t="shared" si="0"/>
        <v>2009</v>
      </c>
      <c r="S37" s="7" t="s">
        <v>45</v>
      </c>
      <c r="T37" s="7">
        <v>378</v>
      </c>
    </row>
    <row r="38" spans="3:20" ht="33.75" x14ac:dyDescent="0.25">
      <c r="C38" s="7" t="s">
        <v>46</v>
      </c>
      <c r="D38" s="7">
        <v>4</v>
      </c>
      <c r="G38" s="7" t="s">
        <v>46</v>
      </c>
      <c r="H38" s="7">
        <v>1613</v>
      </c>
      <c r="K38" s="7" t="s">
        <v>46</v>
      </c>
      <c r="L38" s="7">
        <v>279</v>
      </c>
      <c r="O38">
        <f t="shared" si="0"/>
        <v>1892</v>
      </c>
      <c r="S38" s="7" t="s">
        <v>46</v>
      </c>
      <c r="T38" s="7">
        <v>320</v>
      </c>
    </row>
    <row r="39" spans="3:20" ht="33.75" x14ac:dyDescent="0.25">
      <c r="C39" s="7" t="s">
        <v>47</v>
      </c>
      <c r="D39" s="7">
        <v>15</v>
      </c>
      <c r="G39" s="7" t="s">
        <v>47</v>
      </c>
      <c r="H39" s="7">
        <v>1790</v>
      </c>
      <c r="K39" s="7" t="s">
        <v>47</v>
      </c>
      <c r="L39" s="7">
        <v>570</v>
      </c>
      <c r="O39">
        <f t="shared" si="0"/>
        <v>2360</v>
      </c>
      <c r="S39" s="7" t="s">
        <v>47</v>
      </c>
      <c r="T39" s="7">
        <v>270</v>
      </c>
    </row>
    <row r="40" spans="3:20" ht="33.75" x14ac:dyDescent="0.25">
      <c r="C40" s="7" t="s">
        <v>48</v>
      </c>
      <c r="D40" s="7">
        <v>18</v>
      </c>
      <c r="G40" s="7" t="s">
        <v>48</v>
      </c>
      <c r="H40" s="7">
        <v>1893</v>
      </c>
      <c r="K40" s="7" t="s">
        <v>48</v>
      </c>
      <c r="L40" s="7">
        <v>485</v>
      </c>
      <c r="O40">
        <f t="shared" si="0"/>
        <v>2378</v>
      </c>
      <c r="S40" s="7" t="s">
        <v>48</v>
      </c>
      <c r="T40" s="7">
        <v>391</v>
      </c>
    </row>
    <row r="41" spans="3:20" ht="33.75" x14ac:dyDescent="0.25">
      <c r="C41" s="7" t="s">
        <v>49</v>
      </c>
      <c r="D41" s="7">
        <v>8</v>
      </c>
      <c r="G41" s="7" t="s">
        <v>49</v>
      </c>
      <c r="H41" s="7">
        <v>1814</v>
      </c>
      <c r="K41" s="7" t="s">
        <v>49</v>
      </c>
      <c r="L41" s="7">
        <v>540</v>
      </c>
      <c r="O41">
        <f t="shared" si="0"/>
        <v>2354</v>
      </c>
      <c r="S41" s="7" t="s">
        <v>49</v>
      </c>
      <c r="T41" s="7">
        <v>244</v>
      </c>
    </row>
    <row r="42" spans="3:20" ht="33.75" x14ac:dyDescent="0.25">
      <c r="C42" s="7" t="s">
        <v>50</v>
      </c>
      <c r="D42" s="7">
        <v>7</v>
      </c>
      <c r="G42" s="7" t="s">
        <v>50</v>
      </c>
      <c r="H42" s="7">
        <v>2357</v>
      </c>
      <c r="K42" s="7" t="s">
        <v>50</v>
      </c>
      <c r="L42" s="7">
        <v>357</v>
      </c>
      <c r="O42">
        <f t="shared" si="0"/>
        <v>2714</v>
      </c>
      <c r="S42" s="7" t="s">
        <v>50</v>
      </c>
      <c r="T42" s="7">
        <v>285</v>
      </c>
    </row>
    <row r="43" spans="3:20" ht="33.75" x14ac:dyDescent="0.25">
      <c r="C43" s="7" t="s">
        <v>51</v>
      </c>
      <c r="D43" s="7">
        <v>13</v>
      </c>
      <c r="G43" s="7" t="s">
        <v>51</v>
      </c>
      <c r="H43" s="7">
        <v>1517</v>
      </c>
      <c r="K43" s="7" t="s">
        <v>51</v>
      </c>
      <c r="L43" s="7">
        <v>343</v>
      </c>
      <c r="O43">
        <f t="shared" si="0"/>
        <v>1860</v>
      </c>
      <c r="S43" s="7" t="s">
        <v>51</v>
      </c>
      <c r="T43" s="7">
        <v>252</v>
      </c>
    </row>
    <row r="44" spans="3:20" ht="33.75" x14ac:dyDescent="0.25">
      <c r="C44" s="7" t="s">
        <v>52</v>
      </c>
      <c r="D44" s="7">
        <v>10</v>
      </c>
      <c r="G44" s="7" t="s">
        <v>52</v>
      </c>
      <c r="H44" s="7">
        <v>1932</v>
      </c>
      <c r="K44" s="7" t="s">
        <v>52</v>
      </c>
      <c r="L44" s="7">
        <v>544</v>
      </c>
      <c r="O44">
        <f t="shared" si="0"/>
        <v>2476</v>
      </c>
      <c r="S44" s="7" t="s">
        <v>52</v>
      </c>
      <c r="T44" s="7">
        <v>239</v>
      </c>
    </row>
    <row r="45" spans="3:20" ht="33.75" x14ac:dyDescent="0.25">
      <c r="C45" s="7" t="s">
        <v>53</v>
      </c>
      <c r="D45" s="7">
        <v>8</v>
      </c>
      <c r="G45" s="7" t="s">
        <v>53</v>
      </c>
      <c r="H45" s="7">
        <v>1294</v>
      </c>
      <c r="K45" s="7" t="s">
        <v>53</v>
      </c>
      <c r="L45" s="7">
        <v>427</v>
      </c>
      <c r="O45">
        <f t="shared" si="0"/>
        <v>1721</v>
      </c>
      <c r="S45" s="7" t="s">
        <v>53</v>
      </c>
      <c r="T45" s="7">
        <v>277</v>
      </c>
    </row>
    <row r="46" spans="3:20" ht="33.75" x14ac:dyDescent="0.25">
      <c r="C46" s="7" t="s">
        <v>54</v>
      </c>
      <c r="D46" s="7">
        <v>9</v>
      </c>
      <c r="G46" s="7" t="s">
        <v>54</v>
      </c>
      <c r="H46" s="7">
        <v>1269</v>
      </c>
      <c r="K46" s="7" t="s">
        <v>54</v>
      </c>
      <c r="L46" s="7">
        <v>381</v>
      </c>
      <c r="O46">
        <f t="shared" si="0"/>
        <v>1650</v>
      </c>
      <c r="S46" s="7" t="s">
        <v>54</v>
      </c>
      <c r="T46" s="7">
        <v>424</v>
      </c>
    </row>
    <row r="47" spans="3:20" ht="33.75" x14ac:dyDescent="0.25">
      <c r="C47" s="7" t="s">
        <v>55</v>
      </c>
      <c r="D47" s="7">
        <v>15</v>
      </c>
      <c r="G47" s="7" t="s">
        <v>55</v>
      </c>
      <c r="H47" s="7">
        <v>804</v>
      </c>
      <c r="K47" s="7" t="s">
        <v>55</v>
      </c>
      <c r="L47" s="7">
        <v>167</v>
      </c>
      <c r="O47">
        <f t="shared" si="0"/>
        <v>971</v>
      </c>
      <c r="S47" s="7" t="s">
        <v>55</v>
      </c>
      <c r="T47" s="7">
        <v>428</v>
      </c>
    </row>
    <row r="48" spans="3:20" ht="33.75" x14ac:dyDescent="0.25">
      <c r="C48" s="7" t="s">
        <v>56</v>
      </c>
      <c r="D48" s="7">
        <v>12</v>
      </c>
      <c r="G48" s="7" t="s">
        <v>56</v>
      </c>
      <c r="H48" s="7">
        <v>2585</v>
      </c>
      <c r="K48" s="7" t="s">
        <v>56</v>
      </c>
      <c r="L48" s="7">
        <v>1208</v>
      </c>
      <c r="O48">
        <f t="shared" si="0"/>
        <v>3793</v>
      </c>
      <c r="S48" s="7" t="s">
        <v>56</v>
      </c>
      <c r="T48" s="7">
        <v>561</v>
      </c>
    </row>
    <row r="49" spans="3:20" ht="33.75" x14ac:dyDescent="0.25">
      <c r="C49" s="7" t="s">
        <v>57</v>
      </c>
      <c r="D49" s="7">
        <v>3</v>
      </c>
      <c r="G49" s="7" t="s">
        <v>57</v>
      </c>
      <c r="H49" s="7">
        <v>1663</v>
      </c>
      <c r="K49" s="7" t="s">
        <v>57</v>
      </c>
      <c r="L49" s="7">
        <v>1068</v>
      </c>
      <c r="O49">
        <f t="shared" si="0"/>
        <v>2731</v>
      </c>
      <c r="S49" s="7" t="s">
        <v>57</v>
      </c>
      <c r="T49" s="7">
        <v>284</v>
      </c>
    </row>
    <row r="50" spans="3:20" ht="33.75" x14ac:dyDescent="0.25">
      <c r="C50" s="7" t="s">
        <v>58</v>
      </c>
      <c r="D50" s="7">
        <v>13</v>
      </c>
      <c r="G50" s="7" t="s">
        <v>58</v>
      </c>
      <c r="H50" s="7">
        <v>1569</v>
      </c>
      <c r="K50" s="7" t="s">
        <v>58</v>
      </c>
      <c r="L50" s="7">
        <v>694</v>
      </c>
      <c r="O50">
        <f t="shared" si="0"/>
        <v>2263</v>
      </c>
      <c r="S50" s="7" t="s">
        <v>58</v>
      </c>
      <c r="T50" s="7">
        <v>315</v>
      </c>
    </row>
    <row r="51" spans="3:20" ht="33.75" x14ac:dyDescent="0.25">
      <c r="C51" s="7" t="s">
        <v>59</v>
      </c>
      <c r="D51" s="7">
        <v>9</v>
      </c>
      <c r="G51" s="7" t="s">
        <v>59</v>
      </c>
      <c r="H51" s="7">
        <v>1667</v>
      </c>
      <c r="K51" s="7" t="s">
        <v>59</v>
      </c>
      <c r="L51" s="7">
        <v>745</v>
      </c>
      <c r="O51">
        <f t="shared" si="0"/>
        <v>2412</v>
      </c>
      <c r="S51" s="7" t="s">
        <v>59</v>
      </c>
      <c r="T51" s="7">
        <v>242</v>
      </c>
    </row>
    <row r="52" spans="3:20" ht="33.75" x14ac:dyDescent="0.25">
      <c r="C52" s="7" t="s">
        <v>60</v>
      </c>
      <c r="D52" s="7">
        <v>10</v>
      </c>
      <c r="G52" s="7" t="s">
        <v>60</v>
      </c>
      <c r="H52" s="7">
        <v>2224</v>
      </c>
      <c r="K52" s="7" t="s">
        <v>60</v>
      </c>
      <c r="L52" s="7">
        <v>444</v>
      </c>
      <c r="O52">
        <f t="shared" si="0"/>
        <v>2668</v>
      </c>
      <c r="S52" s="7" t="s">
        <v>60</v>
      </c>
      <c r="T52" s="7">
        <v>341</v>
      </c>
    </row>
    <row r="53" spans="3:20" ht="33.75" x14ac:dyDescent="0.25">
      <c r="C53" s="7" t="s">
        <v>61</v>
      </c>
      <c r="D53" s="7">
        <v>7</v>
      </c>
      <c r="G53" s="7" t="s">
        <v>61</v>
      </c>
      <c r="H53" s="7">
        <v>1931</v>
      </c>
      <c r="K53" s="7" t="s">
        <v>61</v>
      </c>
      <c r="L53" s="7">
        <v>499</v>
      </c>
      <c r="O53">
        <f t="shared" si="0"/>
        <v>2430</v>
      </c>
      <c r="S53" s="7" t="s">
        <v>61</v>
      </c>
      <c r="T53" s="7">
        <v>220</v>
      </c>
    </row>
    <row r="54" spans="3:20" ht="33.75" x14ac:dyDescent="0.25">
      <c r="C54" s="7" t="s">
        <v>62</v>
      </c>
      <c r="D54" s="7">
        <v>12</v>
      </c>
      <c r="G54" s="7" t="s">
        <v>62</v>
      </c>
      <c r="H54" s="7">
        <v>1869</v>
      </c>
      <c r="K54" s="7" t="s">
        <v>62</v>
      </c>
      <c r="L54" s="7">
        <v>351</v>
      </c>
      <c r="O54">
        <f t="shared" si="0"/>
        <v>2220</v>
      </c>
      <c r="S54" s="7" t="s">
        <v>62</v>
      </c>
      <c r="T54" s="7">
        <v>359</v>
      </c>
    </row>
    <row r="55" spans="3:20" ht="33.75" x14ac:dyDescent="0.25">
      <c r="C55" s="7" t="s">
        <v>63</v>
      </c>
      <c r="D55" s="7">
        <v>16</v>
      </c>
      <c r="G55" s="7" t="s">
        <v>63</v>
      </c>
      <c r="H55" s="7">
        <v>1699</v>
      </c>
      <c r="K55" s="7" t="s">
        <v>63</v>
      </c>
      <c r="L55" s="7">
        <v>336</v>
      </c>
      <c r="O55">
        <f t="shared" si="0"/>
        <v>2035</v>
      </c>
      <c r="S55" s="7" t="s">
        <v>63</v>
      </c>
      <c r="T55" s="7">
        <v>463</v>
      </c>
    </row>
    <row r="56" spans="3:20" ht="33.75" x14ac:dyDescent="0.25">
      <c r="C56" s="7" t="s">
        <v>64</v>
      </c>
      <c r="D56" s="7">
        <v>23</v>
      </c>
      <c r="G56" s="7" t="s">
        <v>64</v>
      </c>
      <c r="H56" s="7">
        <v>2610</v>
      </c>
      <c r="K56" s="7" t="s">
        <v>64</v>
      </c>
      <c r="L56" s="7">
        <v>706</v>
      </c>
      <c r="O56">
        <f t="shared" si="0"/>
        <v>3316</v>
      </c>
      <c r="S56" s="7" t="s">
        <v>64</v>
      </c>
      <c r="T56" s="7">
        <v>426</v>
      </c>
    </row>
    <row r="57" spans="3:20" ht="33.75" x14ac:dyDescent="0.25">
      <c r="C57" s="7" t="s">
        <v>65</v>
      </c>
      <c r="D57" s="7">
        <v>18</v>
      </c>
      <c r="G57" s="7" t="s">
        <v>65</v>
      </c>
      <c r="H57" s="7">
        <v>2146</v>
      </c>
      <c r="K57" s="7" t="s">
        <v>65</v>
      </c>
      <c r="L57" s="7">
        <v>731</v>
      </c>
      <c r="O57">
        <f t="shared" si="0"/>
        <v>2877</v>
      </c>
      <c r="S57" s="7" t="s">
        <v>65</v>
      </c>
      <c r="T57" s="7">
        <v>339</v>
      </c>
    </row>
    <row r="58" spans="3:20" ht="33.75" x14ac:dyDescent="0.25">
      <c r="C58" s="7" t="s">
        <v>66</v>
      </c>
      <c r="D58" s="7">
        <v>28</v>
      </c>
      <c r="G58" s="7" t="s">
        <v>66</v>
      </c>
      <c r="H58" s="7">
        <v>1356</v>
      </c>
      <c r="K58" s="7" t="s">
        <v>66</v>
      </c>
      <c r="L58" s="7">
        <v>489</v>
      </c>
      <c r="O58">
        <f t="shared" si="0"/>
        <v>1845</v>
      </c>
      <c r="S58" s="7" t="s">
        <v>66</v>
      </c>
      <c r="T58" s="7">
        <v>382</v>
      </c>
    </row>
    <row r="59" spans="3:20" ht="33.75" x14ac:dyDescent="0.25">
      <c r="C59" s="7" t="s">
        <v>67</v>
      </c>
      <c r="D59" s="7">
        <v>15</v>
      </c>
      <c r="G59" s="7" t="s">
        <v>67</v>
      </c>
      <c r="H59" s="7">
        <v>2586</v>
      </c>
      <c r="K59" s="7" t="s">
        <v>67</v>
      </c>
      <c r="L59" s="7">
        <v>332</v>
      </c>
      <c r="O59">
        <f t="shared" si="0"/>
        <v>2918</v>
      </c>
      <c r="S59" s="7" t="s">
        <v>67</v>
      </c>
      <c r="T59" s="7">
        <v>296</v>
      </c>
    </row>
    <row r="60" spans="3:20" ht="33.75" x14ac:dyDescent="0.25">
      <c r="C60" s="7" t="s">
        <v>68</v>
      </c>
      <c r="D60" s="7">
        <v>12</v>
      </c>
      <c r="G60" s="7" t="s">
        <v>68</v>
      </c>
      <c r="H60" s="7">
        <v>1198</v>
      </c>
      <c r="K60" s="7" t="s">
        <v>68</v>
      </c>
      <c r="L60" s="7">
        <v>47</v>
      </c>
      <c r="O60">
        <f t="shared" si="0"/>
        <v>1245</v>
      </c>
      <c r="S60" s="7" t="s">
        <v>68</v>
      </c>
      <c r="T60" s="7">
        <v>373</v>
      </c>
    </row>
    <row r="61" spans="3:20" ht="33.75" x14ac:dyDescent="0.25">
      <c r="C61" s="7" t="s">
        <v>69</v>
      </c>
      <c r="D61" s="7">
        <v>10</v>
      </c>
      <c r="G61" s="7" t="s">
        <v>69</v>
      </c>
      <c r="H61" s="7">
        <v>1043</v>
      </c>
      <c r="K61" s="7" t="s">
        <v>69</v>
      </c>
      <c r="L61" s="7">
        <v>439</v>
      </c>
      <c r="O61">
        <f t="shared" si="0"/>
        <v>1482</v>
      </c>
      <c r="S61" s="7" t="s">
        <v>69</v>
      </c>
      <c r="T61" s="7">
        <v>183</v>
      </c>
    </row>
    <row r="62" spans="3:20" ht="33.75" x14ac:dyDescent="0.25">
      <c r="C62" s="7" t="s">
        <v>70</v>
      </c>
      <c r="D62" s="7">
        <v>8</v>
      </c>
      <c r="G62" s="7" t="s">
        <v>70</v>
      </c>
      <c r="H62" s="7">
        <v>828</v>
      </c>
      <c r="K62" s="7" t="s">
        <v>70</v>
      </c>
      <c r="L62" s="7">
        <v>396</v>
      </c>
      <c r="O62">
        <f t="shared" si="0"/>
        <v>1224</v>
      </c>
      <c r="S62" s="7" t="s">
        <v>70</v>
      </c>
      <c r="T62" s="7">
        <v>259</v>
      </c>
    </row>
    <row r="63" spans="3:20" ht="33.75" x14ac:dyDescent="0.25">
      <c r="C63" s="7" t="s">
        <v>71</v>
      </c>
      <c r="D63" s="7">
        <v>15</v>
      </c>
      <c r="G63" s="7" t="s">
        <v>71</v>
      </c>
      <c r="H63" s="7">
        <v>1107</v>
      </c>
      <c r="K63" s="7" t="s">
        <v>71</v>
      </c>
      <c r="L63" s="7">
        <v>743</v>
      </c>
      <c r="O63">
        <f t="shared" si="0"/>
        <v>1850</v>
      </c>
      <c r="S63" s="7" t="s">
        <v>71</v>
      </c>
      <c r="T63" s="7">
        <v>228</v>
      </c>
    </row>
    <row r="64" spans="3:20" ht="33.75" x14ac:dyDescent="0.25">
      <c r="C64" s="7" t="s">
        <v>72</v>
      </c>
      <c r="D64" s="7">
        <v>13</v>
      </c>
      <c r="G64" s="7" t="s">
        <v>72</v>
      </c>
      <c r="H64" s="7">
        <v>1281</v>
      </c>
      <c r="K64" s="7" t="s">
        <v>72</v>
      </c>
      <c r="L64" s="7">
        <v>312</v>
      </c>
      <c r="O64">
        <f t="shared" si="0"/>
        <v>1593</v>
      </c>
      <c r="S64" s="7" t="s">
        <v>72</v>
      </c>
      <c r="T64" s="7">
        <v>288</v>
      </c>
    </row>
    <row r="65" spans="3:20" ht="33.75" x14ac:dyDescent="0.25">
      <c r="C65" s="7" t="s">
        <v>73</v>
      </c>
      <c r="D65" s="7">
        <v>9</v>
      </c>
      <c r="G65" s="7" t="s">
        <v>73</v>
      </c>
      <c r="H65" s="7">
        <v>1640</v>
      </c>
      <c r="K65" s="7" t="s">
        <v>73</v>
      </c>
      <c r="L65" s="7">
        <v>406</v>
      </c>
      <c r="O65">
        <f t="shared" si="0"/>
        <v>2046</v>
      </c>
      <c r="S65" s="7" t="s">
        <v>73</v>
      </c>
      <c r="T65" s="7">
        <v>339</v>
      </c>
    </row>
    <row r="66" spans="3:20" ht="33.75" x14ac:dyDescent="0.25">
      <c r="C66" s="7" t="s">
        <v>74</v>
      </c>
      <c r="D66" s="7">
        <v>11</v>
      </c>
      <c r="G66" s="7" t="s">
        <v>74</v>
      </c>
      <c r="H66" s="7">
        <v>2018</v>
      </c>
      <c r="K66" s="7" t="s">
        <v>74</v>
      </c>
      <c r="L66" s="7">
        <v>431</v>
      </c>
      <c r="O66">
        <f t="shared" ref="O66:O87" si="1">H66+L66</f>
        <v>2449</v>
      </c>
      <c r="S66" s="7" t="s">
        <v>74</v>
      </c>
      <c r="T66" s="7">
        <v>327</v>
      </c>
    </row>
    <row r="67" spans="3:20" ht="33.75" x14ac:dyDescent="0.25">
      <c r="C67" s="7" t="s">
        <v>75</v>
      </c>
      <c r="D67" s="7">
        <v>12</v>
      </c>
      <c r="G67" s="7" t="s">
        <v>75</v>
      </c>
      <c r="H67" s="7">
        <v>1810</v>
      </c>
      <c r="K67" s="7" t="s">
        <v>75</v>
      </c>
      <c r="L67" s="7">
        <v>393</v>
      </c>
      <c r="O67">
        <f t="shared" si="1"/>
        <v>2203</v>
      </c>
      <c r="S67" s="7" t="s">
        <v>75</v>
      </c>
      <c r="T67" s="7">
        <v>411</v>
      </c>
    </row>
    <row r="68" spans="3:20" ht="33.75" x14ac:dyDescent="0.25">
      <c r="C68" s="7" t="s">
        <v>76</v>
      </c>
      <c r="D68" s="7">
        <v>13</v>
      </c>
      <c r="G68" s="7" t="s">
        <v>76</v>
      </c>
      <c r="H68" s="7">
        <v>1007</v>
      </c>
      <c r="K68" s="7" t="s">
        <v>76</v>
      </c>
      <c r="L68" s="7">
        <v>157</v>
      </c>
      <c r="O68">
        <f t="shared" si="1"/>
        <v>1164</v>
      </c>
      <c r="S68" s="7" t="s">
        <v>76</v>
      </c>
      <c r="T68" s="7">
        <v>159</v>
      </c>
    </row>
    <row r="69" spans="3:20" ht="33.75" x14ac:dyDescent="0.25">
      <c r="C69" s="7" t="s">
        <v>77</v>
      </c>
      <c r="D69" s="7">
        <v>5</v>
      </c>
      <c r="G69" s="7" t="s">
        <v>77</v>
      </c>
      <c r="H69" s="7">
        <v>1596</v>
      </c>
      <c r="K69" s="7" t="s">
        <v>77</v>
      </c>
      <c r="L69" s="7">
        <v>778</v>
      </c>
      <c r="O69">
        <f t="shared" si="1"/>
        <v>2374</v>
      </c>
      <c r="S69" s="7" t="s">
        <v>77</v>
      </c>
      <c r="T69" s="7">
        <v>248</v>
      </c>
    </row>
    <row r="70" spans="3:20" ht="33.75" x14ac:dyDescent="0.25">
      <c r="C70" s="7" t="s">
        <v>78</v>
      </c>
      <c r="D70" s="7">
        <v>12</v>
      </c>
      <c r="G70" s="7" t="s">
        <v>78</v>
      </c>
      <c r="H70" s="7">
        <v>1801</v>
      </c>
      <c r="K70" s="7" t="s">
        <v>78</v>
      </c>
      <c r="L70" s="7">
        <v>656</v>
      </c>
      <c r="O70">
        <f t="shared" si="1"/>
        <v>2457</v>
      </c>
      <c r="S70" s="7" t="s">
        <v>78</v>
      </c>
      <c r="T70" s="7">
        <v>221</v>
      </c>
    </row>
    <row r="71" spans="3:20" ht="33.75" x14ac:dyDescent="0.25">
      <c r="C71" s="7" t="s">
        <v>79</v>
      </c>
      <c r="D71" s="7">
        <v>5</v>
      </c>
      <c r="G71" s="7" t="s">
        <v>79</v>
      </c>
      <c r="H71" s="7">
        <v>1164</v>
      </c>
      <c r="K71" s="7" t="s">
        <v>79</v>
      </c>
      <c r="L71" s="7">
        <v>488</v>
      </c>
      <c r="O71">
        <f t="shared" si="1"/>
        <v>1652</v>
      </c>
      <c r="S71" s="7" t="s">
        <v>79</v>
      </c>
      <c r="T71" s="7">
        <v>353</v>
      </c>
    </row>
    <row r="72" spans="3:20" ht="33.75" x14ac:dyDescent="0.25">
      <c r="C72" s="7" t="s">
        <v>80</v>
      </c>
      <c r="D72" s="7">
        <v>6</v>
      </c>
      <c r="G72" s="7" t="s">
        <v>80</v>
      </c>
      <c r="H72" s="7">
        <v>1322</v>
      </c>
      <c r="K72" s="7" t="s">
        <v>80</v>
      </c>
      <c r="L72" s="7">
        <v>310</v>
      </c>
      <c r="O72">
        <f t="shared" si="1"/>
        <v>1632</v>
      </c>
      <c r="S72" s="7" t="s">
        <v>80</v>
      </c>
      <c r="T72" s="7">
        <v>315</v>
      </c>
    </row>
    <row r="73" spans="3:20" ht="33.75" x14ac:dyDescent="0.25">
      <c r="C73" s="7" t="s">
        <v>81</v>
      </c>
      <c r="D73" s="7">
        <v>22</v>
      </c>
      <c r="G73" s="7" t="s">
        <v>81</v>
      </c>
      <c r="H73" s="7">
        <v>1805</v>
      </c>
      <c r="K73" s="7" t="s">
        <v>81</v>
      </c>
      <c r="L73" s="7">
        <v>711</v>
      </c>
      <c r="O73">
        <f t="shared" si="1"/>
        <v>2516</v>
      </c>
      <c r="S73" s="7" t="s">
        <v>81</v>
      </c>
      <c r="T73" s="7">
        <v>304</v>
      </c>
    </row>
    <row r="74" spans="3:20" ht="33.75" x14ac:dyDescent="0.25">
      <c r="C74" s="7" t="s">
        <v>82</v>
      </c>
      <c r="D74" s="7">
        <v>5</v>
      </c>
      <c r="G74" s="7" t="s">
        <v>82</v>
      </c>
      <c r="H74" s="7">
        <v>2797</v>
      </c>
      <c r="K74" s="7" t="s">
        <v>82</v>
      </c>
      <c r="L74" s="7">
        <v>1097</v>
      </c>
      <c r="O74">
        <f t="shared" si="1"/>
        <v>3894</v>
      </c>
      <c r="S74" s="7" t="s">
        <v>82</v>
      </c>
      <c r="T74" s="7">
        <v>369</v>
      </c>
    </row>
    <row r="75" spans="3:20" ht="33.75" x14ac:dyDescent="0.25">
      <c r="C75" s="7" t="s">
        <v>83</v>
      </c>
      <c r="D75" s="7">
        <v>6</v>
      </c>
      <c r="G75" s="7" t="s">
        <v>83</v>
      </c>
      <c r="H75" s="7">
        <v>1854</v>
      </c>
      <c r="K75" s="7" t="s">
        <v>83</v>
      </c>
      <c r="L75" s="7">
        <v>609</v>
      </c>
      <c r="O75">
        <f t="shared" si="1"/>
        <v>2463</v>
      </c>
      <c r="S75" s="7" t="s">
        <v>83</v>
      </c>
      <c r="T75" s="7">
        <v>248</v>
      </c>
    </row>
    <row r="76" spans="3:20" ht="33.75" x14ac:dyDescent="0.25">
      <c r="C76" s="7" t="s">
        <v>84</v>
      </c>
      <c r="D76" s="7">
        <v>4</v>
      </c>
      <c r="G76" s="7" t="s">
        <v>84</v>
      </c>
      <c r="H76" s="7">
        <v>1168</v>
      </c>
      <c r="K76" s="7" t="s">
        <v>84</v>
      </c>
      <c r="L76" s="7">
        <v>386</v>
      </c>
      <c r="O76">
        <f t="shared" si="1"/>
        <v>1554</v>
      </c>
      <c r="S76" s="7" t="s">
        <v>84</v>
      </c>
      <c r="T76" s="7">
        <v>225</v>
      </c>
    </row>
    <row r="77" spans="3:20" ht="33.75" x14ac:dyDescent="0.25">
      <c r="C77" s="7" t="s">
        <v>85</v>
      </c>
      <c r="D77" s="7">
        <v>20</v>
      </c>
      <c r="G77" s="7" t="s">
        <v>85</v>
      </c>
      <c r="H77" s="7">
        <v>2064</v>
      </c>
      <c r="K77" s="7" t="s">
        <v>85</v>
      </c>
      <c r="L77" s="7">
        <v>661</v>
      </c>
      <c r="O77">
        <f t="shared" si="1"/>
        <v>2725</v>
      </c>
      <c r="S77" s="7" t="s">
        <v>85</v>
      </c>
      <c r="T77" s="7">
        <v>506</v>
      </c>
    </row>
    <row r="78" spans="3:20" ht="33.75" x14ac:dyDescent="0.25">
      <c r="C78" s="7" t="s">
        <v>86</v>
      </c>
      <c r="D78" s="7">
        <v>5</v>
      </c>
      <c r="G78" s="7" t="s">
        <v>86</v>
      </c>
      <c r="H78" s="7">
        <v>1497</v>
      </c>
      <c r="K78" s="7" t="s">
        <v>86</v>
      </c>
      <c r="L78" s="7">
        <v>374</v>
      </c>
      <c r="O78">
        <f t="shared" si="1"/>
        <v>1871</v>
      </c>
      <c r="S78" s="7" t="s">
        <v>86</v>
      </c>
      <c r="T78" s="7">
        <v>317</v>
      </c>
    </row>
    <row r="79" spans="3:20" ht="33.75" x14ac:dyDescent="0.25">
      <c r="C79" s="7" t="s">
        <v>87</v>
      </c>
      <c r="D79" s="7">
        <v>5</v>
      </c>
      <c r="G79" s="7" t="s">
        <v>87</v>
      </c>
      <c r="H79" s="7">
        <v>2041</v>
      </c>
      <c r="K79" s="7" t="s">
        <v>87</v>
      </c>
      <c r="L79" s="7">
        <v>315</v>
      </c>
      <c r="O79">
        <f t="shared" si="1"/>
        <v>2356</v>
      </c>
      <c r="S79" s="7" t="s">
        <v>87</v>
      </c>
      <c r="T79" s="7">
        <v>338</v>
      </c>
    </row>
    <row r="80" spans="3:20" ht="33.75" x14ac:dyDescent="0.25">
      <c r="C80" s="7" t="s">
        <v>88</v>
      </c>
      <c r="D80" s="7">
        <v>6</v>
      </c>
      <c r="G80" s="7" t="s">
        <v>88</v>
      </c>
      <c r="H80" s="7">
        <v>1754</v>
      </c>
      <c r="K80" s="7" t="s">
        <v>88</v>
      </c>
      <c r="L80" s="7">
        <v>752</v>
      </c>
      <c r="O80">
        <f t="shared" si="1"/>
        <v>2506</v>
      </c>
      <c r="S80" s="7" t="s">
        <v>88</v>
      </c>
      <c r="T80" s="7">
        <v>421</v>
      </c>
    </row>
    <row r="81" spans="3:20" ht="33.75" x14ac:dyDescent="0.25">
      <c r="C81" s="7" t="s">
        <v>89</v>
      </c>
      <c r="D81" s="7">
        <v>5</v>
      </c>
      <c r="G81" s="7" t="s">
        <v>89</v>
      </c>
      <c r="H81" s="7">
        <v>2858</v>
      </c>
      <c r="K81" s="7" t="s">
        <v>89</v>
      </c>
      <c r="L81" s="7">
        <v>1046</v>
      </c>
      <c r="O81">
        <f t="shared" si="1"/>
        <v>3904</v>
      </c>
      <c r="S81" s="7" t="s">
        <v>89</v>
      </c>
      <c r="T81" s="7">
        <v>378</v>
      </c>
    </row>
    <row r="82" spans="3:20" ht="33.75" x14ac:dyDescent="0.25">
      <c r="C82" s="7" t="s">
        <v>90</v>
      </c>
      <c r="D82" s="7">
        <v>15</v>
      </c>
      <c r="G82" s="7" t="s">
        <v>90</v>
      </c>
      <c r="H82" s="7">
        <v>3093</v>
      </c>
      <c r="K82" s="7" t="s">
        <v>90</v>
      </c>
      <c r="L82" s="7">
        <v>1074</v>
      </c>
      <c r="O82">
        <f t="shared" si="1"/>
        <v>4167</v>
      </c>
      <c r="S82" s="7" t="s">
        <v>90</v>
      </c>
      <c r="T82" s="7">
        <v>571</v>
      </c>
    </row>
    <row r="83" spans="3:20" ht="33.75" x14ac:dyDescent="0.25">
      <c r="C83" s="7" t="s">
        <v>91</v>
      </c>
      <c r="D83" s="7">
        <v>8</v>
      </c>
      <c r="G83" s="7" t="s">
        <v>91</v>
      </c>
      <c r="H83" s="7">
        <v>1383</v>
      </c>
      <c r="K83" s="7" t="s">
        <v>91</v>
      </c>
      <c r="L83" s="7">
        <v>915</v>
      </c>
      <c r="O83">
        <f t="shared" si="1"/>
        <v>2298</v>
      </c>
      <c r="S83" s="7" t="s">
        <v>91</v>
      </c>
      <c r="T83" s="7">
        <v>290</v>
      </c>
    </row>
    <row r="84" spans="3:20" ht="33.75" x14ac:dyDescent="0.25">
      <c r="C84" s="7" t="s">
        <v>92</v>
      </c>
      <c r="D84" s="7">
        <v>13</v>
      </c>
      <c r="G84" s="7" t="s">
        <v>92</v>
      </c>
      <c r="H84" s="7">
        <v>2868</v>
      </c>
      <c r="K84" s="7" t="s">
        <v>92</v>
      </c>
      <c r="L84" s="7">
        <v>837</v>
      </c>
      <c r="O84">
        <f t="shared" si="1"/>
        <v>3705</v>
      </c>
      <c r="S84" s="7" t="s">
        <v>92</v>
      </c>
      <c r="T84" s="7">
        <v>650</v>
      </c>
    </row>
    <row r="85" spans="3:20" ht="33.75" x14ac:dyDescent="0.25">
      <c r="C85" s="7" t="s">
        <v>93</v>
      </c>
      <c r="D85" s="7">
        <v>10</v>
      </c>
      <c r="G85" s="7" t="s">
        <v>93</v>
      </c>
      <c r="H85" s="7">
        <v>3586</v>
      </c>
      <c r="K85" s="7" t="s">
        <v>93</v>
      </c>
      <c r="L85" s="7">
        <v>932</v>
      </c>
      <c r="O85">
        <f t="shared" si="1"/>
        <v>4518</v>
      </c>
      <c r="S85" s="7" t="s">
        <v>93</v>
      </c>
      <c r="T85" s="7">
        <v>397</v>
      </c>
    </row>
    <row r="86" spans="3:20" ht="33.75" x14ac:dyDescent="0.25">
      <c r="C86" s="7" t="s">
        <v>94</v>
      </c>
      <c r="D86" s="7">
        <v>18</v>
      </c>
      <c r="G86" s="7" t="s">
        <v>94</v>
      </c>
      <c r="H86" s="7">
        <v>5086</v>
      </c>
      <c r="K86" s="7" t="s">
        <v>94</v>
      </c>
      <c r="L86" s="7">
        <v>949</v>
      </c>
      <c r="O86">
        <f t="shared" si="1"/>
        <v>6035</v>
      </c>
      <c r="S86" s="7" t="s">
        <v>94</v>
      </c>
      <c r="T86" s="7">
        <v>432</v>
      </c>
    </row>
    <row r="87" spans="3:20" ht="33.75" x14ac:dyDescent="0.25">
      <c r="C87" s="7" t="s">
        <v>95</v>
      </c>
      <c r="D87" s="7">
        <v>8</v>
      </c>
      <c r="G87" s="7" t="s">
        <v>95</v>
      </c>
      <c r="H87" s="7">
        <v>1233</v>
      </c>
      <c r="K87" s="7" t="s">
        <v>95</v>
      </c>
      <c r="L87" s="7">
        <v>296</v>
      </c>
      <c r="O87">
        <f t="shared" si="1"/>
        <v>1529</v>
      </c>
      <c r="S87" s="7" t="s">
        <v>95</v>
      </c>
      <c r="T87" s="7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opLeftCell="A76" workbookViewId="0">
      <selection activeCell="D89" sqref="A1:D89"/>
    </sheetView>
  </sheetViews>
  <sheetFormatPr defaultRowHeight="15" x14ac:dyDescent="0.25"/>
  <cols>
    <col min="1" max="1" width="73.7109375" customWidth="1"/>
    <col min="4" max="4" width="71.42578125" customWidth="1"/>
  </cols>
  <sheetData>
    <row r="1" spans="1:5" x14ac:dyDescent="0.25">
      <c r="A1" s="7"/>
      <c r="B1" s="7"/>
      <c r="D1" s="7"/>
      <c r="E1" s="7"/>
    </row>
    <row r="2" spans="1:5" x14ac:dyDescent="0.25">
      <c r="A2" s="7"/>
      <c r="B2" s="7"/>
      <c r="D2" s="7"/>
      <c r="E2" s="7"/>
    </row>
    <row r="3" spans="1:5" x14ac:dyDescent="0.25">
      <c r="A3" s="7"/>
      <c r="B3" s="7"/>
      <c r="D3" s="7"/>
      <c r="E3" s="7"/>
    </row>
    <row r="4" spans="1:5" x14ac:dyDescent="0.25">
      <c r="A4" s="7"/>
      <c r="B4" s="7"/>
      <c r="D4" s="7"/>
      <c r="E4" s="7"/>
    </row>
    <row r="5" spans="1:5" x14ac:dyDescent="0.25">
      <c r="A5" s="7"/>
      <c r="B5" s="7"/>
      <c r="D5" s="7"/>
      <c r="E5" s="7"/>
    </row>
    <row r="6" spans="1:5" x14ac:dyDescent="0.25">
      <c r="A6" s="7"/>
      <c r="B6" s="7"/>
      <c r="D6" s="7"/>
      <c r="E6" s="7"/>
    </row>
    <row r="7" spans="1:5" x14ac:dyDescent="0.25">
      <c r="A7" s="7"/>
      <c r="B7" s="7"/>
      <c r="D7" s="7"/>
      <c r="E7" s="7"/>
    </row>
    <row r="8" spans="1:5" x14ac:dyDescent="0.25">
      <c r="A8" s="7"/>
      <c r="B8" s="7"/>
      <c r="D8" s="7"/>
      <c r="E8" s="7"/>
    </row>
    <row r="9" spans="1:5" x14ac:dyDescent="0.25">
      <c r="A9" s="7"/>
      <c r="B9" s="7"/>
      <c r="D9" s="7"/>
      <c r="E9" s="7"/>
    </row>
    <row r="10" spans="1:5" x14ac:dyDescent="0.25">
      <c r="A10" s="7"/>
      <c r="B10" s="7"/>
      <c r="D10" s="7"/>
      <c r="E10" s="7"/>
    </row>
    <row r="11" spans="1:5" x14ac:dyDescent="0.25">
      <c r="A11" s="7"/>
      <c r="B11" s="7"/>
      <c r="D11" s="7"/>
      <c r="E11" s="7"/>
    </row>
    <row r="12" spans="1:5" x14ac:dyDescent="0.25">
      <c r="A12" s="7"/>
      <c r="B12" s="7"/>
      <c r="D12" s="7"/>
      <c r="E12" s="7"/>
    </row>
    <row r="13" spans="1:5" x14ac:dyDescent="0.25">
      <c r="A13" s="7"/>
      <c r="B13" s="7"/>
      <c r="D13" s="7"/>
      <c r="E13" s="7"/>
    </row>
    <row r="14" spans="1:5" x14ac:dyDescent="0.25">
      <c r="A14" s="7"/>
      <c r="B14" s="7"/>
      <c r="D14" s="7"/>
      <c r="E14" s="7"/>
    </row>
    <row r="15" spans="1:5" x14ac:dyDescent="0.25">
      <c r="A15" s="7"/>
      <c r="B15" s="7"/>
      <c r="D15" s="7"/>
      <c r="E15" s="7"/>
    </row>
    <row r="16" spans="1:5" x14ac:dyDescent="0.25">
      <c r="A16" s="7"/>
      <c r="B16" s="7"/>
      <c r="D16" s="7"/>
      <c r="E16" s="7"/>
    </row>
    <row r="17" spans="1:5" x14ac:dyDescent="0.25">
      <c r="A17" s="7"/>
      <c r="B17" s="7"/>
      <c r="D17" s="7"/>
      <c r="E17" s="7"/>
    </row>
    <row r="18" spans="1:5" x14ac:dyDescent="0.25">
      <c r="A18" s="7"/>
      <c r="B18" s="7"/>
      <c r="D18" s="7"/>
      <c r="E18" s="7"/>
    </row>
    <row r="19" spans="1:5" x14ac:dyDescent="0.25">
      <c r="A19" s="7"/>
      <c r="B19" s="7"/>
      <c r="D19" s="7"/>
      <c r="E19" s="7"/>
    </row>
    <row r="20" spans="1:5" x14ac:dyDescent="0.25">
      <c r="A20" s="7"/>
      <c r="B20" s="7"/>
      <c r="D20" s="7"/>
      <c r="E20" s="7"/>
    </row>
    <row r="21" spans="1:5" x14ac:dyDescent="0.25">
      <c r="A21" s="7"/>
      <c r="B21" s="7"/>
      <c r="D21" s="7"/>
      <c r="E21" s="7"/>
    </row>
    <row r="22" spans="1:5" x14ac:dyDescent="0.25">
      <c r="A22" s="7"/>
      <c r="B22" s="7"/>
      <c r="D22" s="7"/>
      <c r="E22" s="7"/>
    </row>
    <row r="23" spans="1:5" x14ac:dyDescent="0.25">
      <c r="A23" s="7"/>
      <c r="B23" s="7"/>
      <c r="D23" s="7"/>
      <c r="E23" s="7"/>
    </row>
    <row r="24" spans="1:5" x14ac:dyDescent="0.25">
      <c r="A24" s="7"/>
      <c r="B24" s="7"/>
      <c r="D24" s="7"/>
      <c r="E24" s="7"/>
    </row>
    <row r="25" spans="1:5" x14ac:dyDescent="0.25">
      <c r="A25" s="7"/>
      <c r="B25" s="7"/>
      <c r="D25" s="7"/>
      <c r="E25" s="7"/>
    </row>
    <row r="26" spans="1:5" x14ac:dyDescent="0.25">
      <c r="A26" s="7"/>
      <c r="B26" s="7"/>
      <c r="D26" s="7"/>
      <c r="E26" s="7"/>
    </row>
    <row r="27" spans="1:5" x14ac:dyDescent="0.25">
      <c r="A27" s="7"/>
      <c r="B27" s="7"/>
      <c r="D27" s="7"/>
      <c r="E27" s="7"/>
    </row>
    <row r="28" spans="1:5" x14ac:dyDescent="0.25">
      <c r="A28" s="7"/>
      <c r="B28" s="7"/>
      <c r="D28" s="7"/>
      <c r="E28" s="7"/>
    </row>
    <row r="29" spans="1:5" x14ac:dyDescent="0.25">
      <c r="A29" s="7"/>
      <c r="B29" s="7"/>
      <c r="D29" s="7"/>
      <c r="E29" s="7"/>
    </row>
    <row r="30" spans="1:5" x14ac:dyDescent="0.25">
      <c r="A30" s="7"/>
      <c r="B30" s="7"/>
      <c r="D30" s="7"/>
      <c r="E30" s="7"/>
    </row>
    <row r="31" spans="1:5" x14ac:dyDescent="0.25">
      <c r="A31" s="7"/>
      <c r="B31" s="7"/>
      <c r="D31" s="7"/>
      <c r="E31" s="7"/>
    </row>
    <row r="32" spans="1:5" x14ac:dyDescent="0.25">
      <c r="A32" s="7"/>
      <c r="B32" s="7"/>
      <c r="D32" s="7"/>
      <c r="E32" s="7"/>
    </row>
    <row r="33" spans="1:5" x14ac:dyDescent="0.25">
      <c r="A33" s="7"/>
      <c r="B33" s="7"/>
      <c r="D33" s="7"/>
      <c r="E33" s="7"/>
    </row>
    <row r="34" spans="1:5" x14ac:dyDescent="0.25">
      <c r="A34" s="7"/>
      <c r="B34" s="7"/>
      <c r="D34" s="7"/>
      <c r="E34" s="7"/>
    </row>
    <row r="35" spans="1:5" x14ac:dyDescent="0.25">
      <c r="A35" s="7"/>
      <c r="B35" s="7"/>
      <c r="D35" s="7"/>
      <c r="E35" s="7"/>
    </row>
    <row r="36" spans="1:5" x14ac:dyDescent="0.25">
      <c r="A36" s="7"/>
      <c r="B36" s="7"/>
      <c r="D36" s="7"/>
      <c r="E36" s="7"/>
    </row>
    <row r="37" spans="1:5" x14ac:dyDescent="0.25">
      <c r="A37" s="7"/>
      <c r="B37" s="7"/>
      <c r="D37" s="7"/>
      <c r="E37" s="7"/>
    </row>
    <row r="38" spans="1:5" x14ac:dyDescent="0.25">
      <c r="A38" s="7"/>
      <c r="B38" s="7"/>
      <c r="D38" s="7"/>
      <c r="E38" s="7"/>
    </row>
    <row r="39" spans="1:5" x14ac:dyDescent="0.25">
      <c r="A39" s="7"/>
      <c r="B39" s="7"/>
      <c r="D39" s="7"/>
      <c r="E39" s="7"/>
    </row>
    <row r="40" spans="1:5" x14ac:dyDescent="0.25">
      <c r="A40" s="7"/>
      <c r="B40" s="7"/>
      <c r="D40" s="7"/>
      <c r="E40" s="7"/>
    </row>
    <row r="41" spans="1:5" x14ac:dyDescent="0.25">
      <c r="A41" s="7"/>
      <c r="B41" s="7"/>
      <c r="D41" s="7"/>
      <c r="E41" s="7"/>
    </row>
    <row r="42" spans="1:5" x14ac:dyDescent="0.25">
      <c r="A42" s="7"/>
      <c r="B42" s="7"/>
      <c r="D42" s="7"/>
      <c r="E42" s="7"/>
    </row>
    <row r="43" spans="1:5" x14ac:dyDescent="0.25">
      <c r="A43" s="7"/>
      <c r="B43" s="7"/>
      <c r="D43" s="7"/>
      <c r="E43" s="7"/>
    </row>
    <row r="44" spans="1:5" x14ac:dyDescent="0.25">
      <c r="A44" s="7"/>
      <c r="B44" s="7"/>
      <c r="D44" s="7"/>
      <c r="E44" s="7"/>
    </row>
    <row r="45" spans="1:5" x14ac:dyDescent="0.25">
      <c r="A45" s="7"/>
      <c r="B45" s="7"/>
      <c r="D45" s="7"/>
      <c r="E45" s="7"/>
    </row>
    <row r="46" spans="1:5" x14ac:dyDescent="0.25">
      <c r="A46" s="7"/>
      <c r="B46" s="7"/>
      <c r="D46" s="7"/>
      <c r="E46" s="7"/>
    </row>
    <row r="47" spans="1:5" x14ac:dyDescent="0.25">
      <c r="A47" s="7"/>
      <c r="B47" s="7"/>
      <c r="D47" s="7"/>
      <c r="E47" s="7"/>
    </row>
    <row r="48" spans="1:5" x14ac:dyDescent="0.25">
      <c r="A48" s="7"/>
      <c r="B48" s="7"/>
      <c r="D48" s="7"/>
      <c r="E48" s="7"/>
    </row>
    <row r="49" spans="1:5" x14ac:dyDescent="0.25">
      <c r="A49" s="7"/>
      <c r="B49" s="7"/>
      <c r="D49" s="7"/>
      <c r="E49" s="7"/>
    </row>
    <row r="50" spans="1:5" x14ac:dyDescent="0.25">
      <c r="A50" s="7"/>
      <c r="B50" s="7"/>
      <c r="D50" s="7"/>
      <c r="E50" s="7"/>
    </row>
    <row r="51" spans="1:5" x14ac:dyDescent="0.25">
      <c r="A51" s="7"/>
      <c r="B51" s="7"/>
      <c r="D51" s="7"/>
      <c r="E51" s="7"/>
    </row>
    <row r="52" spans="1:5" x14ac:dyDescent="0.25">
      <c r="A52" s="7"/>
      <c r="B52" s="7"/>
      <c r="D52" s="7"/>
      <c r="E52" s="7"/>
    </row>
    <row r="53" spans="1:5" x14ac:dyDescent="0.25">
      <c r="A53" s="7"/>
      <c r="B53" s="7"/>
      <c r="D53" s="7"/>
      <c r="E53" s="7"/>
    </row>
    <row r="54" spans="1:5" x14ac:dyDescent="0.25">
      <c r="A54" s="7"/>
      <c r="B54" s="7"/>
      <c r="D54" s="7"/>
      <c r="E54" s="7"/>
    </row>
    <row r="55" spans="1:5" x14ac:dyDescent="0.25">
      <c r="A55" s="7"/>
      <c r="B55" s="7"/>
      <c r="D55" s="7"/>
      <c r="E55" s="7"/>
    </row>
    <row r="56" spans="1:5" x14ac:dyDescent="0.25">
      <c r="A56" s="7"/>
      <c r="B56" s="7"/>
      <c r="D56" s="7"/>
      <c r="E56" s="7"/>
    </row>
    <row r="57" spans="1:5" x14ac:dyDescent="0.25">
      <c r="A57" s="7"/>
      <c r="B57" s="7"/>
      <c r="D57" s="7"/>
      <c r="E57" s="7"/>
    </row>
    <row r="58" spans="1:5" x14ac:dyDescent="0.25">
      <c r="A58" s="7"/>
      <c r="B58" s="7"/>
      <c r="D58" s="7"/>
      <c r="E58" s="7"/>
    </row>
    <row r="59" spans="1:5" x14ac:dyDescent="0.25">
      <c r="A59" s="7"/>
      <c r="B59" s="7"/>
      <c r="D59" s="7"/>
      <c r="E59" s="7"/>
    </row>
    <row r="60" spans="1:5" x14ac:dyDescent="0.25">
      <c r="A60" s="7"/>
      <c r="B60" s="7"/>
      <c r="D60" s="7"/>
      <c r="E60" s="7"/>
    </row>
    <row r="61" spans="1:5" x14ac:dyDescent="0.25">
      <c r="A61" s="7"/>
      <c r="B61" s="7"/>
      <c r="D61" s="7"/>
      <c r="E61" s="7"/>
    </row>
    <row r="62" spans="1:5" x14ac:dyDescent="0.25">
      <c r="A62" s="7"/>
      <c r="B62" s="7"/>
      <c r="D62" s="7"/>
      <c r="E62" s="7"/>
    </row>
    <row r="63" spans="1:5" x14ac:dyDescent="0.25">
      <c r="A63" s="7"/>
      <c r="B63" s="7"/>
      <c r="D63" s="7"/>
      <c r="E63" s="7"/>
    </row>
    <row r="64" spans="1:5" x14ac:dyDescent="0.25">
      <c r="A64" s="7"/>
      <c r="B64" s="7"/>
      <c r="D64" s="7"/>
      <c r="E64" s="7"/>
    </row>
    <row r="65" spans="1:5" x14ac:dyDescent="0.25">
      <c r="A65" s="7"/>
      <c r="B65" s="7"/>
      <c r="D65" s="7"/>
      <c r="E65" s="7"/>
    </row>
    <row r="66" spans="1:5" x14ac:dyDescent="0.25">
      <c r="A66" s="7"/>
      <c r="B66" s="7"/>
      <c r="D66" s="7"/>
      <c r="E66" s="7"/>
    </row>
    <row r="67" spans="1:5" x14ac:dyDescent="0.25">
      <c r="A67" s="7"/>
      <c r="B67" s="7"/>
      <c r="D67" s="7"/>
      <c r="E67" s="7"/>
    </row>
    <row r="68" spans="1:5" x14ac:dyDescent="0.25">
      <c r="A68" s="7"/>
      <c r="B68" s="7"/>
      <c r="D68" s="7"/>
      <c r="E68" s="7"/>
    </row>
    <row r="69" spans="1:5" x14ac:dyDescent="0.25">
      <c r="A69" s="7"/>
      <c r="B69" s="7"/>
      <c r="D69" s="7"/>
      <c r="E69" s="7"/>
    </row>
    <row r="70" spans="1:5" x14ac:dyDescent="0.25">
      <c r="A70" s="7"/>
      <c r="B70" s="7"/>
      <c r="D70" s="7"/>
      <c r="E70" s="7"/>
    </row>
    <row r="71" spans="1:5" x14ac:dyDescent="0.25">
      <c r="A71" s="7"/>
      <c r="B71" s="7"/>
      <c r="D71" s="7"/>
      <c r="E71" s="7"/>
    </row>
    <row r="72" spans="1:5" x14ac:dyDescent="0.25">
      <c r="A72" s="7"/>
      <c r="B72" s="7"/>
      <c r="D72" s="7"/>
      <c r="E72" s="7"/>
    </row>
    <row r="73" spans="1:5" x14ac:dyDescent="0.25">
      <c r="A73" s="7"/>
      <c r="B73" s="7"/>
      <c r="D73" s="7"/>
      <c r="E73" s="7"/>
    </row>
    <row r="74" spans="1:5" x14ac:dyDescent="0.25">
      <c r="A74" s="7"/>
      <c r="B74" s="7"/>
      <c r="D74" s="7"/>
      <c r="E74" s="7"/>
    </row>
    <row r="75" spans="1:5" x14ac:dyDescent="0.25">
      <c r="A75" s="7"/>
      <c r="B75" s="7"/>
      <c r="D75" s="7"/>
      <c r="E75" s="7"/>
    </row>
    <row r="76" spans="1:5" x14ac:dyDescent="0.25">
      <c r="A76" s="7"/>
      <c r="B76" s="7"/>
      <c r="D76" s="7"/>
      <c r="E76" s="7"/>
    </row>
    <row r="77" spans="1:5" x14ac:dyDescent="0.25">
      <c r="A77" s="7"/>
      <c r="B77" s="7"/>
      <c r="D77" s="7"/>
      <c r="E77" s="7"/>
    </row>
    <row r="78" spans="1:5" x14ac:dyDescent="0.25">
      <c r="A78" s="7"/>
      <c r="B78" s="7"/>
      <c r="D78" s="7"/>
      <c r="E78" s="7"/>
    </row>
    <row r="79" spans="1:5" x14ac:dyDescent="0.25">
      <c r="A79" s="7"/>
      <c r="B79" s="7"/>
      <c r="D79" s="7"/>
      <c r="E79" s="7"/>
    </row>
    <row r="80" spans="1:5" x14ac:dyDescent="0.25">
      <c r="A80" s="7"/>
      <c r="B80" s="7"/>
      <c r="D80" s="7"/>
      <c r="E80" s="7"/>
    </row>
    <row r="81" spans="1:5" x14ac:dyDescent="0.25">
      <c r="A81" s="7"/>
      <c r="B81" s="7"/>
      <c r="D81" s="7"/>
      <c r="E81" s="7"/>
    </row>
    <row r="82" spans="1:5" x14ac:dyDescent="0.25">
      <c r="A82" s="7"/>
      <c r="B82" s="7"/>
      <c r="D82" s="7"/>
      <c r="E82" s="7"/>
    </row>
    <row r="83" spans="1:5" x14ac:dyDescent="0.25">
      <c r="A83" s="7"/>
      <c r="B83" s="7"/>
      <c r="D83" s="7"/>
      <c r="E83" s="7"/>
    </row>
    <row r="84" spans="1:5" x14ac:dyDescent="0.25">
      <c r="A84" s="7"/>
      <c r="B84" s="7"/>
      <c r="D84" s="7"/>
      <c r="E84" s="7"/>
    </row>
    <row r="85" spans="1:5" x14ac:dyDescent="0.25">
      <c r="A85" s="7"/>
      <c r="B85" s="7"/>
      <c r="D85" s="7"/>
      <c r="E85" s="7"/>
    </row>
    <row r="86" spans="1:5" x14ac:dyDescent="0.25">
      <c r="A86" s="7"/>
      <c r="B86" s="7"/>
      <c r="D86" s="7"/>
      <c r="E86" s="7"/>
    </row>
    <row r="87" spans="1:5" x14ac:dyDescent="0.25">
      <c r="A87" s="7"/>
      <c r="B8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поступило</vt:lpstr>
      <vt:lpstr>окончено</vt:lpstr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2025-07-29T10:57:39Z</dcterms:modified>
</cp:coreProperties>
</file>