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Поступившие" sheetId="1" r:id="rId1"/>
    <sheet name="Оконченные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G93" i="2" l="1"/>
  <c r="E93" i="2" l="1"/>
  <c r="C93" i="2"/>
  <c r="G93" i="1" l="1"/>
  <c r="E93" i="1"/>
  <c r="C93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6" i="2"/>
  <c r="F92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J92" i="1" s="1"/>
  <c r="I93" i="1"/>
  <c r="I6" i="1"/>
  <c r="I93" i="2"/>
  <c r="J86" i="1" l="1"/>
  <c r="H86" i="1"/>
  <c r="F86" i="1"/>
  <c r="D86" i="1"/>
  <c r="J84" i="1"/>
  <c r="H84" i="1"/>
  <c r="F84" i="1"/>
  <c r="D84" i="1"/>
  <c r="J85" i="1"/>
  <c r="H85" i="1"/>
  <c r="F85" i="1"/>
  <c r="D85" i="1"/>
  <c r="J83" i="1"/>
  <c r="H83" i="1"/>
  <c r="F83" i="1"/>
  <c r="D83" i="1"/>
  <c r="J82" i="1"/>
  <c r="H82" i="1"/>
  <c r="F82" i="1"/>
  <c r="D82" i="1"/>
  <c r="J81" i="1"/>
  <c r="H81" i="1"/>
  <c r="F81" i="1"/>
  <c r="D81" i="1"/>
  <c r="H93" i="2" l="1"/>
  <c r="D93" i="2"/>
  <c r="J92" i="2"/>
  <c r="H92" i="2"/>
  <c r="D92" i="2"/>
  <c r="H91" i="2"/>
  <c r="J91" i="2"/>
  <c r="D91" i="2"/>
  <c r="H90" i="2"/>
  <c r="F90" i="2"/>
  <c r="D90" i="2"/>
  <c r="H89" i="2"/>
  <c r="J89" i="2"/>
  <c r="D89" i="2"/>
  <c r="H88" i="2"/>
  <c r="F88" i="2"/>
  <c r="D88" i="2"/>
  <c r="H87" i="2"/>
  <c r="J87" i="2"/>
  <c r="D87" i="2"/>
  <c r="H86" i="2"/>
  <c r="F86" i="2"/>
  <c r="D86" i="2"/>
  <c r="H85" i="2"/>
  <c r="J85" i="2"/>
  <c r="D85" i="2"/>
  <c r="H84" i="2"/>
  <c r="F84" i="2"/>
  <c r="D84" i="2"/>
  <c r="H83" i="2"/>
  <c r="J83" i="2"/>
  <c r="D83" i="2"/>
  <c r="H82" i="2"/>
  <c r="F82" i="2"/>
  <c r="D82" i="2"/>
  <c r="H81" i="2"/>
  <c r="D81" i="2"/>
  <c r="H80" i="2"/>
  <c r="F80" i="2"/>
  <c r="D80" i="2"/>
  <c r="H79" i="2"/>
  <c r="D79" i="2"/>
  <c r="H78" i="2"/>
  <c r="D78" i="2"/>
  <c r="H77" i="2"/>
  <c r="D77" i="2"/>
  <c r="H76" i="2"/>
  <c r="D76" i="2"/>
  <c r="H75" i="2"/>
  <c r="D75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D68" i="2"/>
  <c r="H67" i="2"/>
  <c r="D67" i="2"/>
  <c r="H66" i="2"/>
  <c r="D66" i="2"/>
  <c r="H65" i="2"/>
  <c r="D65" i="2"/>
  <c r="H64" i="2"/>
  <c r="D64" i="2"/>
  <c r="H63" i="2"/>
  <c r="D63" i="2"/>
  <c r="H62" i="2"/>
  <c r="D62" i="2"/>
  <c r="H61" i="2"/>
  <c r="D61" i="2"/>
  <c r="H60" i="2"/>
  <c r="D60" i="2"/>
  <c r="H59" i="2"/>
  <c r="D59" i="2"/>
  <c r="H58" i="2"/>
  <c r="D58" i="2"/>
  <c r="H57" i="2"/>
  <c r="D57" i="2"/>
  <c r="H56" i="2"/>
  <c r="D56" i="2"/>
  <c r="H55" i="2"/>
  <c r="D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3" i="2"/>
  <c r="D43" i="2"/>
  <c r="H42" i="2"/>
  <c r="D42" i="2"/>
  <c r="H41" i="2"/>
  <c r="D41" i="2"/>
  <c r="H40" i="2"/>
  <c r="D40" i="2"/>
  <c r="H39" i="2"/>
  <c r="D39" i="2"/>
  <c r="H38" i="2"/>
  <c r="D38" i="2"/>
  <c r="H37" i="2"/>
  <c r="D37" i="2"/>
  <c r="H36" i="2"/>
  <c r="D36" i="2"/>
  <c r="H35" i="2"/>
  <c r="D35" i="2"/>
  <c r="H34" i="2"/>
  <c r="D34" i="2"/>
  <c r="H33" i="2"/>
  <c r="D33" i="2"/>
  <c r="H32" i="2"/>
  <c r="D32" i="2"/>
  <c r="H31" i="2"/>
  <c r="D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D23" i="2"/>
  <c r="H22" i="2"/>
  <c r="D22" i="2"/>
  <c r="H21" i="2"/>
  <c r="D21" i="2"/>
  <c r="H20" i="2"/>
  <c r="D20" i="2"/>
  <c r="H19" i="2"/>
  <c r="D19" i="2"/>
  <c r="H18" i="2"/>
  <c r="D18" i="2"/>
  <c r="H17" i="2"/>
  <c r="D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F10" i="2"/>
  <c r="J10" i="2"/>
  <c r="D10" i="2"/>
  <c r="J9" i="2"/>
  <c r="H9" i="2"/>
  <c r="F9" i="2"/>
  <c r="D9" i="2"/>
  <c r="J8" i="2"/>
  <c r="H8" i="2"/>
  <c r="F8" i="2"/>
  <c r="D8" i="2"/>
  <c r="J7" i="2"/>
  <c r="H7" i="2"/>
  <c r="F7" i="2"/>
  <c r="D7" i="2"/>
  <c r="J6" i="2"/>
  <c r="H6" i="2"/>
  <c r="F6" i="2"/>
  <c r="D6" i="2"/>
  <c r="H93" i="1"/>
  <c r="D93" i="1"/>
  <c r="J93" i="1"/>
  <c r="H92" i="1"/>
  <c r="F92" i="1"/>
  <c r="D92" i="1"/>
  <c r="H91" i="1"/>
  <c r="F91" i="1"/>
  <c r="J91" i="1"/>
  <c r="D91" i="1"/>
  <c r="H90" i="1"/>
  <c r="F90" i="1"/>
  <c r="D90" i="1"/>
  <c r="H89" i="1"/>
  <c r="F89" i="1"/>
  <c r="J89" i="1"/>
  <c r="D89" i="1"/>
  <c r="J88" i="1"/>
  <c r="H88" i="1"/>
  <c r="F88" i="1"/>
  <c r="D88" i="1"/>
  <c r="J87" i="1"/>
  <c r="H87" i="1"/>
  <c r="F87" i="1"/>
  <c r="D87" i="1"/>
  <c r="J80" i="1"/>
  <c r="H80" i="1"/>
  <c r="F80" i="1"/>
  <c r="D80" i="1"/>
  <c r="J79" i="1"/>
  <c r="H79" i="1"/>
  <c r="F79" i="1"/>
  <c r="D79" i="1"/>
  <c r="J78" i="1"/>
  <c r="H78" i="1"/>
  <c r="F78" i="1"/>
  <c r="D78" i="1"/>
  <c r="J77" i="1"/>
  <c r="H77" i="1"/>
  <c r="F77" i="1"/>
  <c r="D77" i="1"/>
  <c r="J76" i="1"/>
  <c r="H76" i="1"/>
  <c r="F76" i="1"/>
  <c r="D76" i="1"/>
  <c r="J75" i="1"/>
  <c r="H75" i="1"/>
  <c r="F75" i="1"/>
  <c r="D75" i="1"/>
  <c r="J74" i="1"/>
  <c r="H74" i="1"/>
  <c r="F74" i="1"/>
  <c r="D74" i="1"/>
  <c r="J73" i="1"/>
  <c r="H73" i="1"/>
  <c r="F73" i="1"/>
  <c r="D73" i="1"/>
  <c r="J72" i="1"/>
  <c r="H72" i="1"/>
  <c r="F72" i="1"/>
  <c r="D72" i="1"/>
  <c r="J71" i="1"/>
  <c r="H71" i="1"/>
  <c r="F71" i="1"/>
  <c r="D71" i="1"/>
  <c r="J70" i="1"/>
  <c r="H70" i="1"/>
  <c r="F70" i="1"/>
  <c r="D70" i="1"/>
  <c r="J69" i="1"/>
  <c r="H69" i="1"/>
  <c r="F69" i="1"/>
  <c r="D69" i="1"/>
  <c r="J68" i="1"/>
  <c r="H68" i="1"/>
  <c r="F68" i="1"/>
  <c r="D68" i="1"/>
  <c r="J67" i="1"/>
  <c r="H67" i="1"/>
  <c r="F67" i="1"/>
  <c r="D67" i="1"/>
  <c r="J66" i="1"/>
  <c r="H66" i="1"/>
  <c r="F66" i="1"/>
  <c r="D66" i="1"/>
  <c r="J65" i="1"/>
  <c r="H65" i="1"/>
  <c r="F65" i="1"/>
  <c r="D65" i="1"/>
  <c r="J64" i="1"/>
  <c r="H64" i="1"/>
  <c r="F64" i="1"/>
  <c r="D64" i="1"/>
  <c r="J63" i="1"/>
  <c r="H63" i="1"/>
  <c r="F63" i="1"/>
  <c r="D63" i="1"/>
  <c r="J62" i="1"/>
  <c r="H62" i="1"/>
  <c r="F62" i="1"/>
  <c r="D62" i="1"/>
  <c r="J61" i="1"/>
  <c r="H61" i="1"/>
  <c r="F61" i="1"/>
  <c r="D61" i="1"/>
  <c r="J60" i="1"/>
  <c r="H60" i="1"/>
  <c r="F60" i="1"/>
  <c r="D60" i="1"/>
  <c r="J59" i="1"/>
  <c r="H59" i="1"/>
  <c r="F59" i="1"/>
  <c r="D59" i="1"/>
  <c r="J58" i="1"/>
  <c r="H58" i="1"/>
  <c r="F58" i="1"/>
  <c r="D58" i="1"/>
  <c r="J57" i="1"/>
  <c r="H57" i="1"/>
  <c r="F57" i="1"/>
  <c r="D57" i="1"/>
  <c r="J56" i="1"/>
  <c r="H56" i="1"/>
  <c r="F56" i="1"/>
  <c r="D56" i="1"/>
  <c r="J55" i="1"/>
  <c r="H55" i="1"/>
  <c r="F55" i="1"/>
  <c r="D55" i="1"/>
  <c r="J54" i="1"/>
  <c r="H54" i="1"/>
  <c r="F54" i="1"/>
  <c r="D54" i="1"/>
  <c r="J53" i="1"/>
  <c r="H53" i="1"/>
  <c r="F53" i="1"/>
  <c r="D53" i="1"/>
  <c r="J52" i="1"/>
  <c r="H52" i="1"/>
  <c r="F52" i="1"/>
  <c r="D52" i="1"/>
  <c r="J51" i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J47" i="1"/>
  <c r="H47" i="1"/>
  <c r="F47" i="1"/>
  <c r="D47" i="1"/>
  <c r="J46" i="1"/>
  <c r="H46" i="1"/>
  <c r="F46" i="1"/>
  <c r="D46" i="1"/>
  <c r="J45" i="1"/>
  <c r="H45" i="1"/>
  <c r="F45" i="1"/>
  <c r="D45" i="1"/>
  <c r="J44" i="1"/>
  <c r="H44" i="1"/>
  <c r="F44" i="1"/>
  <c r="D44" i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H29" i="1"/>
  <c r="J29" i="1"/>
  <c r="D29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J11" i="1"/>
  <c r="H11" i="1"/>
  <c r="F11" i="1"/>
  <c r="D11" i="1"/>
  <c r="H10" i="1"/>
  <c r="J10" i="1"/>
  <c r="D10" i="1"/>
  <c r="H9" i="1"/>
  <c r="F9" i="1"/>
  <c r="D9" i="1"/>
  <c r="H8" i="1"/>
  <c r="J8" i="1"/>
  <c r="D8" i="1"/>
  <c r="H7" i="1"/>
  <c r="F7" i="1"/>
  <c r="D7" i="1"/>
  <c r="H6" i="1"/>
  <c r="F93" i="1"/>
  <c r="D6" i="1"/>
  <c r="F93" i="2" l="1"/>
  <c r="J81" i="2"/>
  <c r="F81" i="2"/>
  <c r="F11" i="2"/>
  <c r="J11" i="2"/>
  <c r="J12" i="2"/>
  <c r="F12" i="2"/>
  <c r="F13" i="2"/>
  <c r="J13" i="2"/>
  <c r="J14" i="2"/>
  <c r="F14" i="2"/>
  <c r="F15" i="2"/>
  <c r="J15" i="2"/>
  <c r="F16" i="2"/>
  <c r="J16" i="2"/>
  <c r="J17" i="2"/>
  <c r="F17" i="2"/>
  <c r="F18" i="2"/>
  <c r="J18" i="2"/>
  <c r="J19" i="2"/>
  <c r="F19" i="2"/>
  <c r="F20" i="2"/>
  <c r="J20" i="2"/>
  <c r="J21" i="2"/>
  <c r="F21" i="2"/>
  <c r="F22" i="2"/>
  <c r="J22" i="2"/>
  <c r="J23" i="2"/>
  <c r="F23" i="2"/>
  <c r="F24" i="2"/>
  <c r="J24" i="2"/>
  <c r="J25" i="2"/>
  <c r="F25" i="2"/>
  <c r="F26" i="2"/>
  <c r="J26" i="2"/>
  <c r="J27" i="2"/>
  <c r="F27" i="2"/>
  <c r="F28" i="2"/>
  <c r="J28" i="2"/>
  <c r="J29" i="2"/>
  <c r="F29" i="2"/>
  <c r="F30" i="2"/>
  <c r="J30" i="2"/>
  <c r="J31" i="2"/>
  <c r="F31" i="2"/>
  <c r="F32" i="2"/>
  <c r="J32" i="2"/>
  <c r="J33" i="2"/>
  <c r="F33" i="2"/>
  <c r="F34" i="2"/>
  <c r="J34" i="2"/>
  <c r="J35" i="2"/>
  <c r="F35" i="2"/>
  <c r="F36" i="2"/>
  <c r="J36" i="2"/>
  <c r="J37" i="2"/>
  <c r="F37" i="2"/>
  <c r="F38" i="2"/>
  <c r="J38" i="2"/>
  <c r="J39" i="2"/>
  <c r="F39" i="2"/>
  <c r="F40" i="2"/>
  <c r="J40" i="2"/>
  <c r="J41" i="2"/>
  <c r="F41" i="2"/>
  <c r="F42" i="2"/>
  <c r="J42" i="2"/>
  <c r="J43" i="2"/>
  <c r="F43" i="2"/>
  <c r="F44" i="2"/>
  <c r="J44" i="2"/>
  <c r="J45" i="2"/>
  <c r="F45" i="2"/>
  <c r="F46" i="2"/>
  <c r="J46" i="2"/>
  <c r="J47" i="2"/>
  <c r="F47" i="2"/>
  <c r="F48" i="2"/>
  <c r="J48" i="2"/>
  <c r="J49" i="2"/>
  <c r="F49" i="2"/>
  <c r="F50" i="2"/>
  <c r="J50" i="2"/>
  <c r="J51" i="2"/>
  <c r="F51" i="2"/>
  <c r="F52" i="2"/>
  <c r="J52" i="2"/>
  <c r="J53" i="2"/>
  <c r="F53" i="2"/>
  <c r="F54" i="2"/>
  <c r="J54" i="2"/>
  <c r="J55" i="2"/>
  <c r="F55" i="2"/>
  <c r="F56" i="2"/>
  <c r="J56" i="2"/>
  <c r="J57" i="2"/>
  <c r="F57" i="2"/>
  <c r="F58" i="2"/>
  <c r="J58" i="2"/>
  <c r="J59" i="2"/>
  <c r="F59" i="2"/>
  <c r="F60" i="2"/>
  <c r="J60" i="2"/>
  <c r="J61" i="2"/>
  <c r="F61" i="2"/>
  <c r="F62" i="2"/>
  <c r="J62" i="2"/>
  <c r="J63" i="2"/>
  <c r="F63" i="2"/>
  <c r="F64" i="2"/>
  <c r="J64" i="2"/>
  <c r="J65" i="2"/>
  <c r="F65" i="2"/>
  <c r="F66" i="2"/>
  <c r="J66" i="2"/>
  <c r="J67" i="2"/>
  <c r="F67" i="2"/>
  <c r="F68" i="2"/>
  <c r="J68" i="2"/>
  <c r="J69" i="2"/>
  <c r="F69" i="2"/>
  <c r="F70" i="2"/>
  <c r="J70" i="2"/>
  <c r="J71" i="2"/>
  <c r="F71" i="2"/>
  <c r="F72" i="2"/>
  <c r="J72" i="2"/>
  <c r="J73" i="2"/>
  <c r="F73" i="2"/>
  <c r="F74" i="2"/>
  <c r="J74" i="2"/>
  <c r="J75" i="2"/>
  <c r="F75" i="2"/>
  <c r="F76" i="2"/>
  <c r="J76" i="2"/>
  <c r="J77" i="2"/>
  <c r="F77" i="2"/>
  <c r="F78" i="2"/>
  <c r="J78" i="2"/>
  <c r="J79" i="2"/>
  <c r="F79" i="2"/>
  <c r="J80" i="2"/>
  <c r="J82" i="2"/>
  <c r="F83" i="2"/>
  <c r="J84" i="2"/>
  <c r="F85" i="2"/>
  <c r="J86" i="2"/>
  <c r="F87" i="2"/>
  <c r="J88" i="2"/>
  <c r="F89" i="2"/>
  <c r="J90" i="2"/>
  <c r="F91" i="2"/>
  <c r="F6" i="1"/>
  <c r="J7" i="1"/>
  <c r="F8" i="1"/>
  <c r="J9" i="1"/>
  <c r="F10" i="1"/>
  <c r="J28" i="1"/>
  <c r="F29" i="1"/>
  <c r="J90" i="1"/>
  <c r="J6" i="1"/>
  <c r="J93" i="2" l="1"/>
</calcChain>
</file>

<file path=xl/sharedStrings.xml><?xml version="1.0" encoding="utf-8"?>
<sst xmlns="http://schemas.openxmlformats.org/spreadsheetml/2006/main" count="204" uniqueCount="98">
  <si>
    <t>Наименование и № судебного участка</t>
  </si>
  <si>
    <t>Число судей   по штату</t>
  </si>
  <si>
    <t>По уголовным делам</t>
  </si>
  <si>
    <t>По гражданским и административным делам</t>
  </si>
  <si>
    <t>По делам об административных правонарушениях</t>
  </si>
  <si>
    <t>Общая нагрузка</t>
  </si>
  <si>
    <t>Поступило дел</t>
  </si>
  <si>
    <t>На 1 судью в месяц</t>
  </si>
  <si>
    <t>Окончено дел</t>
  </si>
  <si>
    <t>Судебный участок №1 Бокситогорского муниципального района Ленинградской области</t>
  </si>
  <si>
    <t>Судебный участок №2 Бокситогорского муниципального района Ленинградской области</t>
  </si>
  <si>
    <t>Судебный участок №3 Бокситогорского муниципального района Ленинградской области</t>
  </si>
  <si>
    <t>Судебный участок №4 Волосовского муниципального района Ленинградской области</t>
  </si>
  <si>
    <t>Судебный участок №5 Волосовского муниципального района Ленинградской области</t>
  </si>
  <si>
    <t>Судебный участок №6 Волосовского муниципального района Ленинградской области</t>
  </si>
  <si>
    <t>Судебный участок №7 Волховского муниципального района Ленинградской области</t>
  </si>
  <si>
    <t>Судебный участок №8 Волховского муниципального района Ленинградской области</t>
  </si>
  <si>
    <t>Судебный участок №9 Волховского муниципального района Ленинградской области</t>
  </si>
  <si>
    <t>Судебный участок №10 Волховского муниципального района Ленинградской области</t>
  </si>
  <si>
    <t>Судебный участок №12 Всеволожского муниципального района Ленинградской области</t>
  </si>
  <si>
    <t>Судебный участок №14 Всеволожского муниципального района Ленинградской области</t>
  </si>
  <si>
    <t>Судебный участок №15 Всеволожского муниципального района Ленинградской области</t>
  </si>
  <si>
    <t>Судебный участок №16 Всеволожского муниципального района Ленинградской области</t>
  </si>
  <si>
    <t>Судебный участок №17 Всеволожского муниципального района Ленинградской области</t>
  </si>
  <si>
    <t>Судебный участок №18 Всеволожского муниципального района Ленинградской области</t>
  </si>
  <si>
    <t>Судебный участок №19 Всеволожского муниципального района Ленинградской области</t>
  </si>
  <si>
    <t>Судебный участок №20 Выборгского муниципального района Ленинградской области</t>
  </si>
  <si>
    <t>Судебный участок №21 Выборгского муниципального района Ленинградской области</t>
  </si>
  <si>
    <t>Судебный участок №22 Выборгского муниципального района Ленинградской области</t>
  </si>
  <si>
    <t>Судебный участок №23 Выборгского муниципального района Ленинградской области</t>
  </si>
  <si>
    <t>Судебный участок №24 Выборгского муниципального района Ленинградской области</t>
  </si>
  <si>
    <t>Судебный участок №25 Выборгского муниципального района Ленинградской области</t>
  </si>
  <si>
    <t>Судебный участок №26 Выборгского муниципального района Ленинградской области</t>
  </si>
  <si>
    <t>Судебный участок №27 Выборгского муниципального района Ленинградской области</t>
  </si>
  <si>
    <t>Судебный участок №28 Гатчинского муниципального района Ленинградской области</t>
  </si>
  <si>
    <t>Судебный участок №29 Гатчинского муниципального района Ленинградской области</t>
  </si>
  <si>
    <t>Судебный участок №30 Гатчинского муниципального района Ленинградской области</t>
  </si>
  <si>
    <t>Судебный участок №31 Гатчинского муниципального района Ленинградской области</t>
  </si>
  <si>
    <t>Судебный участок №32 Гатчинского муниципального района Ленинградской области</t>
  </si>
  <si>
    <t>Судебный участок №33 Гатчинского муниципального района Ленинградской области</t>
  </si>
  <si>
    <t>Судебный участок №34 Гатчинского муниципального района Ленинградской области</t>
  </si>
  <si>
    <t>Судебный участок №35 Гатчинского муниципального района Ленинградской области</t>
  </si>
  <si>
    <t>Судебный участок №36 Гатчинского муниципального района Ленинградской области</t>
  </si>
  <si>
    <t>Судебный участок №37 Гатчинского муниципального района Ленинградской области</t>
  </si>
  <si>
    <t>Судебный участок №38 Кингисеппского муниципального района Ленинградской области</t>
  </si>
  <si>
    <t>Судебный участок №39 Кингисеппского муниципального района Ленинградской области</t>
  </si>
  <si>
    <t>Судебный участок №40 Кингисеппского муниципального района Ленинградской области</t>
  </si>
  <si>
    <t>Судебный участок №41Киришского муниципального района Ленинградской области</t>
  </si>
  <si>
    <t>Судебный участок №42 Киришского муниципального района Ленинградской области</t>
  </si>
  <si>
    <t>Судебный участок №43 Киришского муниципального района Ленинградской области</t>
  </si>
  <si>
    <t>Судебный участок №44 Кировского муниципального района Ленинградской области</t>
  </si>
  <si>
    <t>Судебный участок №45 Кировского муниципального района Ленинградской области</t>
  </si>
  <si>
    <t>Судебный участок №46 Кировского муниципального района Ленинградской области</t>
  </si>
  <si>
    <t>Судебный участок №47 Кировского муниципального района Ленинградской области</t>
  </si>
  <si>
    <t>Судебный участок №48 Лодейнопольского муниципального района Ленинградской области</t>
  </si>
  <si>
    <t>Судебный участок №49 Лодейнопольского муниципального района Ленинградской области</t>
  </si>
  <si>
    <t>Судебный участок №50 Ломоносовского муниципального района Ленинградской области</t>
  </si>
  <si>
    <t>Судебный участок №51 Ломоносовского муниципального района Ленинградской области</t>
  </si>
  <si>
    <t>Судебный участок №52 Ломоносовского муниципального района Ленинградской области</t>
  </si>
  <si>
    <t>Судебный участок №53 Лужского муниципального района Ленинградской области</t>
  </si>
  <si>
    <t>Судебный участок №54 Лужского муниципального района Ленинградской области</t>
  </si>
  <si>
    <t>Судебный участок №55 Лужского муниципального района Ленинградской области</t>
  </si>
  <si>
    <t>Судебный участок №56 Подпорожского муниципального района Ленинградской области</t>
  </si>
  <si>
    <t>Судебный участок №57 Подпорожского муниципального района Ленинградской области</t>
  </si>
  <si>
    <t>Судебный участок №58 Приозерского муниципального района Ленинградской области</t>
  </si>
  <si>
    <t>Судебный участок №59 Приозерского муниципального района Ленинградской области</t>
  </si>
  <si>
    <t>Судебный участок №60 Приозерского муниципального района Ленинградской области</t>
  </si>
  <si>
    <t>Судебный участок №61 Сланцевского муниципального района Ленинградской области</t>
  </si>
  <si>
    <t>Судебный участок №62 Сланцевского муниципального района Ленинградской области</t>
  </si>
  <si>
    <t>Судебный участок №63 Сосновоборского муниципального района Ленинградской области</t>
  </si>
  <si>
    <t>Судебный участок №64 Сосновоборского муниципального района Ленинградской области</t>
  </si>
  <si>
    <t>Судебный участок №65 Сосновоборского муниципального района Ленинградской области</t>
  </si>
  <si>
    <t>Судебный участок №66 Тихвинского муниципального района Ленинградской области</t>
  </si>
  <si>
    <t>Судебный участок №67 Тихвинского муниципального района Ленинградской области</t>
  </si>
  <si>
    <t>Судебный участок №68 Тихвинского муниципального района Ленинградской области</t>
  </si>
  <si>
    <t>Судебный участок №69 Тихвинского муниципального района Ленинградской области</t>
  </si>
  <si>
    <t>Судебный участок №70 Тосненского муниципального района Ленинградской области</t>
  </si>
  <si>
    <t>Судебный участок №71 Тосненского муниципального района Ленинградской области</t>
  </si>
  <si>
    <t>Судебный участок №72 Тосненского муниципального района Ленинградской области</t>
  </si>
  <si>
    <t>Судебный участок №73 Тосненского муниципального района Ленинградской области</t>
  </si>
  <si>
    <t>Судебный участок №74 Тосненского муниципального района Ленинградской области</t>
  </si>
  <si>
    <t>Судебный участок №75 Тосненского муниципального района Ленинградской области</t>
  </si>
  <si>
    <t>Судебный участок №76 Всеволожского муниципального района Ленинградской области</t>
  </si>
  <si>
    <t>Судебный участок №77 Выборгского муниципального района Ленинградской области</t>
  </si>
  <si>
    <t>Судебный участок №78 Гатчинского муниципального района Ленинградской области</t>
  </si>
  <si>
    <t>Судебный участок №13 Всеволожского муниципального района Ленинградской области</t>
  </si>
  <si>
    <t>Судебный участок №80 Кировского муниципального района Ленинградской области</t>
  </si>
  <si>
    <t>Судебный участок №81 Лужского муниципального района Ленинградской области</t>
  </si>
  <si>
    <t>Судебный участок №82 Всеволожского муниципального района Ленинградской области</t>
  </si>
  <si>
    <t>Судебный участок №83 Всеволожского муниципального района Ленинградской области</t>
  </si>
  <si>
    <t>Судебный участок №84 Всеволожского муниципального района Ленинградской области</t>
  </si>
  <si>
    <t>Судебный участок №85 Ломоносовского муниципального района Ленинградской области</t>
  </si>
  <si>
    <t>Судебный участок №86 Всеволожского муниципального района Ленинградской области</t>
  </si>
  <si>
    <t>Судебный участок №87 Всеволожского муниципального района Ленинградской области</t>
  </si>
  <si>
    <t>Судебный участок №11 Всеволожского муниципального района Ленинградской области</t>
  </si>
  <si>
    <t>Судебный участок №79 Кингисеппского муниципального района Ленинградской области</t>
  </si>
  <si>
    <t>Сведения о нагрузке мировых судей  Ленинградской области от числа поступивших дел за 12 месяцев 2024 года</t>
  </si>
  <si>
    <t>Сведения о нагрузке мировых судей Ленинградской области от числа оконченных дел за 12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</si>
</sst>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49"/>
      <name val="Arial Cyr"/>
      <charset val="204"/>
    </font>
    <font>
      <sz val="12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rgb="FF333333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Border="1"/>
    <xf numFmtId="0" fontId="5" fillId="0" borderId="0" xfId="0" applyFont="1" applyFill="1" applyBorder="1"/>
    <xf numFmtId="0" fontId="1" fillId="0" borderId="0" xfId="0" applyFont="1" applyBorder="1"/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2" xfId="0" applyFont="1" applyBorder="1"/>
    <xf numFmtId="0" fontId="9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7" xfId="0" applyFill="1" applyBorder="1"/>
    <xf numFmtId="164" fontId="11" fillId="0" borderId="3" xfId="0" applyNumberFormat="1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opLeftCell="A13" zoomScale="90" zoomScaleNormal="90" workbookViewId="0">
      <selection activeCell="G97" sqref="G97"/>
    </sheetView>
  </sheetViews>
  <sheetFormatPr defaultRowHeight="15" x14ac:dyDescent="0.25"/>
  <cols>
    <col min="1" max="1" width="48.140625" style="3" customWidth="1"/>
    <col min="2" max="2" width="8.140625" customWidth="1"/>
    <col min="3" max="3" width="7.85546875" customWidth="1"/>
    <col min="4" max="4" width="6.140625" customWidth="1"/>
    <col min="5" max="5" width="7.85546875" customWidth="1"/>
    <col min="6" max="6" width="10" customWidth="1"/>
    <col min="7" max="7" width="9.85546875" customWidth="1"/>
    <col min="10" max="10" width="9.140625" style="3"/>
    <col min="257" max="257" width="25.42578125" customWidth="1"/>
    <col min="258" max="258" width="8.140625" customWidth="1"/>
    <col min="259" max="259" width="11.28515625" customWidth="1"/>
    <col min="260" max="260" width="8.42578125" customWidth="1"/>
    <col min="262" max="262" width="16.140625" customWidth="1"/>
    <col min="263" max="263" width="11" customWidth="1"/>
    <col min="513" max="513" width="25.42578125" customWidth="1"/>
    <col min="514" max="514" width="8.140625" customWidth="1"/>
    <col min="515" max="515" width="11.28515625" customWidth="1"/>
    <col min="516" max="516" width="8.42578125" customWidth="1"/>
    <col min="518" max="518" width="16.140625" customWidth="1"/>
    <col min="519" max="519" width="11" customWidth="1"/>
    <col min="769" max="769" width="25.42578125" customWidth="1"/>
    <col min="770" max="770" width="8.140625" customWidth="1"/>
    <col min="771" max="771" width="11.28515625" customWidth="1"/>
    <col min="772" max="772" width="8.42578125" customWidth="1"/>
    <col min="774" max="774" width="16.140625" customWidth="1"/>
    <col min="775" max="775" width="11" customWidth="1"/>
    <col min="1025" max="1025" width="25.42578125" customWidth="1"/>
    <col min="1026" max="1026" width="8.140625" customWidth="1"/>
    <col min="1027" max="1027" width="11.28515625" customWidth="1"/>
    <col min="1028" max="1028" width="8.42578125" customWidth="1"/>
    <col min="1030" max="1030" width="16.140625" customWidth="1"/>
    <col min="1031" max="1031" width="11" customWidth="1"/>
    <col min="1281" max="1281" width="25.42578125" customWidth="1"/>
    <col min="1282" max="1282" width="8.140625" customWidth="1"/>
    <col min="1283" max="1283" width="11.28515625" customWidth="1"/>
    <col min="1284" max="1284" width="8.42578125" customWidth="1"/>
    <col min="1286" max="1286" width="16.140625" customWidth="1"/>
    <col min="1287" max="1287" width="11" customWidth="1"/>
    <col min="1537" max="1537" width="25.42578125" customWidth="1"/>
    <col min="1538" max="1538" width="8.140625" customWidth="1"/>
    <col min="1539" max="1539" width="11.28515625" customWidth="1"/>
    <col min="1540" max="1540" width="8.42578125" customWidth="1"/>
    <col min="1542" max="1542" width="16.140625" customWidth="1"/>
    <col min="1543" max="1543" width="11" customWidth="1"/>
    <col min="1793" max="1793" width="25.42578125" customWidth="1"/>
    <col min="1794" max="1794" width="8.140625" customWidth="1"/>
    <col min="1795" max="1795" width="11.28515625" customWidth="1"/>
    <col min="1796" max="1796" width="8.42578125" customWidth="1"/>
    <col min="1798" max="1798" width="16.140625" customWidth="1"/>
    <col min="1799" max="1799" width="11" customWidth="1"/>
    <col min="2049" max="2049" width="25.42578125" customWidth="1"/>
    <col min="2050" max="2050" width="8.140625" customWidth="1"/>
    <col min="2051" max="2051" width="11.28515625" customWidth="1"/>
    <col min="2052" max="2052" width="8.42578125" customWidth="1"/>
    <col min="2054" max="2054" width="16.140625" customWidth="1"/>
    <col min="2055" max="2055" width="11" customWidth="1"/>
    <col min="2305" max="2305" width="25.42578125" customWidth="1"/>
    <col min="2306" max="2306" width="8.140625" customWidth="1"/>
    <col min="2307" max="2307" width="11.28515625" customWidth="1"/>
    <col min="2308" max="2308" width="8.42578125" customWidth="1"/>
    <col min="2310" max="2310" width="16.140625" customWidth="1"/>
    <col min="2311" max="2311" width="11" customWidth="1"/>
    <col min="2561" max="2561" width="25.42578125" customWidth="1"/>
    <col min="2562" max="2562" width="8.140625" customWidth="1"/>
    <col min="2563" max="2563" width="11.28515625" customWidth="1"/>
    <col min="2564" max="2564" width="8.42578125" customWidth="1"/>
    <col min="2566" max="2566" width="16.140625" customWidth="1"/>
    <col min="2567" max="2567" width="11" customWidth="1"/>
    <col min="2817" max="2817" width="25.42578125" customWidth="1"/>
    <col min="2818" max="2818" width="8.140625" customWidth="1"/>
    <col min="2819" max="2819" width="11.28515625" customWidth="1"/>
    <col min="2820" max="2820" width="8.42578125" customWidth="1"/>
    <col min="2822" max="2822" width="16.140625" customWidth="1"/>
    <col min="2823" max="2823" width="11" customWidth="1"/>
    <col min="3073" max="3073" width="25.42578125" customWidth="1"/>
    <col min="3074" max="3074" width="8.140625" customWidth="1"/>
    <col min="3075" max="3075" width="11.28515625" customWidth="1"/>
    <col min="3076" max="3076" width="8.42578125" customWidth="1"/>
    <col min="3078" max="3078" width="16.140625" customWidth="1"/>
    <col min="3079" max="3079" width="11" customWidth="1"/>
    <col min="3329" max="3329" width="25.42578125" customWidth="1"/>
    <col min="3330" max="3330" width="8.140625" customWidth="1"/>
    <col min="3331" max="3331" width="11.28515625" customWidth="1"/>
    <col min="3332" max="3332" width="8.42578125" customWidth="1"/>
    <col min="3334" max="3334" width="16.140625" customWidth="1"/>
    <col min="3335" max="3335" width="11" customWidth="1"/>
    <col min="3585" max="3585" width="25.42578125" customWidth="1"/>
    <col min="3586" max="3586" width="8.140625" customWidth="1"/>
    <col min="3587" max="3587" width="11.28515625" customWidth="1"/>
    <col min="3588" max="3588" width="8.42578125" customWidth="1"/>
    <col min="3590" max="3590" width="16.140625" customWidth="1"/>
    <col min="3591" max="3591" width="11" customWidth="1"/>
    <col min="3841" max="3841" width="25.42578125" customWidth="1"/>
    <col min="3842" max="3842" width="8.140625" customWidth="1"/>
    <col min="3843" max="3843" width="11.28515625" customWidth="1"/>
    <col min="3844" max="3844" width="8.42578125" customWidth="1"/>
    <col min="3846" max="3846" width="16.140625" customWidth="1"/>
    <col min="3847" max="3847" width="11" customWidth="1"/>
    <col min="4097" max="4097" width="25.42578125" customWidth="1"/>
    <col min="4098" max="4098" width="8.140625" customWidth="1"/>
    <col min="4099" max="4099" width="11.28515625" customWidth="1"/>
    <col min="4100" max="4100" width="8.42578125" customWidth="1"/>
    <col min="4102" max="4102" width="16.140625" customWidth="1"/>
    <col min="4103" max="4103" width="11" customWidth="1"/>
    <col min="4353" max="4353" width="25.42578125" customWidth="1"/>
    <col min="4354" max="4354" width="8.140625" customWidth="1"/>
    <col min="4355" max="4355" width="11.28515625" customWidth="1"/>
    <col min="4356" max="4356" width="8.42578125" customWidth="1"/>
    <col min="4358" max="4358" width="16.140625" customWidth="1"/>
    <col min="4359" max="4359" width="11" customWidth="1"/>
    <col min="4609" max="4609" width="25.42578125" customWidth="1"/>
    <col min="4610" max="4610" width="8.140625" customWidth="1"/>
    <col min="4611" max="4611" width="11.28515625" customWidth="1"/>
    <col min="4612" max="4612" width="8.42578125" customWidth="1"/>
    <col min="4614" max="4614" width="16.140625" customWidth="1"/>
    <col min="4615" max="4615" width="11" customWidth="1"/>
    <col min="4865" max="4865" width="25.42578125" customWidth="1"/>
    <col min="4866" max="4866" width="8.140625" customWidth="1"/>
    <col min="4867" max="4867" width="11.28515625" customWidth="1"/>
    <col min="4868" max="4868" width="8.42578125" customWidth="1"/>
    <col min="4870" max="4870" width="16.140625" customWidth="1"/>
    <col min="4871" max="4871" width="11" customWidth="1"/>
    <col min="5121" max="5121" width="25.42578125" customWidth="1"/>
    <col min="5122" max="5122" width="8.140625" customWidth="1"/>
    <col min="5123" max="5123" width="11.28515625" customWidth="1"/>
    <col min="5124" max="5124" width="8.42578125" customWidth="1"/>
    <col min="5126" max="5126" width="16.140625" customWidth="1"/>
    <col min="5127" max="5127" width="11" customWidth="1"/>
    <col min="5377" max="5377" width="25.42578125" customWidth="1"/>
    <col min="5378" max="5378" width="8.140625" customWidth="1"/>
    <col min="5379" max="5379" width="11.28515625" customWidth="1"/>
    <col min="5380" max="5380" width="8.42578125" customWidth="1"/>
    <col min="5382" max="5382" width="16.140625" customWidth="1"/>
    <col min="5383" max="5383" width="11" customWidth="1"/>
    <col min="5633" max="5633" width="25.42578125" customWidth="1"/>
    <col min="5634" max="5634" width="8.140625" customWidth="1"/>
    <col min="5635" max="5635" width="11.28515625" customWidth="1"/>
    <col min="5636" max="5636" width="8.42578125" customWidth="1"/>
    <col min="5638" max="5638" width="16.140625" customWidth="1"/>
    <col min="5639" max="5639" width="11" customWidth="1"/>
    <col min="5889" max="5889" width="25.42578125" customWidth="1"/>
    <col min="5890" max="5890" width="8.140625" customWidth="1"/>
    <col min="5891" max="5891" width="11.28515625" customWidth="1"/>
    <col min="5892" max="5892" width="8.42578125" customWidth="1"/>
    <col min="5894" max="5894" width="16.140625" customWidth="1"/>
    <col min="5895" max="5895" width="11" customWidth="1"/>
    <col min="6145" max="6145" width="25.42578125" customWidth="1"/>
    <col min="6146" max="6146" width="8.140625" customWidth="1"/>
    <col min="6147" max="6147" width="11.28515625" customWidth="1"/>
    <col min="6148" max="6148" width="8.42578125" customWidth="1"/>
    <col min="6150" max="6150" width="16.140625" customWidth="1"/>
    <col min="6151" max="6151" width="11" customWidth="1"/>
    <col min="6401" max="6401" width="25.42578125" customWidth="1"/>
    <col min="6402" max="6402" width="8.140625" customWidth="1"/>
    <col min="6403" max="6403" width="11.28515625" customWidth="1"/>
    <col min="6404" max="6404" width="8.42578125" customWidth="1"/>
    <col min="6406" max="6406" width="16.140625" customWidth="1"/>
    <col min="6407" max="6407" width="11" customWidth="1"/>
    <col min="6657" max="6657" width="25.42578125" customWidth="1"/>
    <col min="6658" max="6658" width="8.140625" customWidth="1"/>
    <col min="6659" max="6659" width="11.28515625" customWidth="1"/>
    <col min="6660" max="6660" width="8.42578125" customWidth="1"/>
    <col min="6662" max="6662" width="16.140625" customWidth="1"/>
    <col min="6663" max="6663" width="11" customWidth="1"/>
    <col min="6913" max="6913" width="25.42578125" customWidth="1"/>
    <col min="6914" max="6914" width="8.140625" customWidth="1"/>
    <col min="6915" max="6915" width="11.28515625" customWidth="1"/>
    <col min="6916" max="6916" width="8.42578125" customWidth="1"/>
    <col min="6918" max="6918" width="16.140625" customWidth="1"/>
    <col min="6919" max="6919" width="11" customWidth="1"/>
    <col min="7169" max="7169" width="25.42578125" customWidth="1"/>
    <col min="7170" max="7170" width="8.140625" customWidth="1"/>
    <col min="7171" max="7171" width="11.28515625" customWidth="1"/>
    <col min="7172" max="7172" width="8.42578125" customWidth="1"/>
    <col min="7174" max="7174" width="16.140625" customWidth="1"/>
    <col min="7175" max="7175" width="11" customWidth="1"/>
    <col min="7425" max="7425" width="25.42578125" customWidth="1"/>
    <col min="7426" max="7426" width="8.140625" customWidth="1"/>
    <col min="7427" max="7427" width="11.28515625" customWidth="1"/>
    <col min="7428" max="7428" width="8.42578125" customWidth="1"/>
    <col min="7430" max="7430" width="16.140625" customWidth="1"/>
    <col min="7431" max="7431" width="11" customWidth="1"/>
    <col min="7681" max="7681" width="25.42578125" customWidth="1"/>
    <col min="7682" max="7682" width="8.140625" customWidth="1"/>
    <col min="7683" max="7683" width="11.28515625" customWidth="1"/>
    <col min="7684" max="7684" width="8.42578125" customWidth="1"/>
    <col min="7686" max="7686" width="16.140625" customWidth="1"/>
    <col min="7687" max="7687" width="11" customWidth="1"/>
    <col min="7937" max="7937" width="25.42578125" customWidth="1"/>
    <col min="7938" max="7938" width="8.140625" customWidth="1"/>
    <col min="7939" max="7939" width="11.28515625" customWidth="1"/>
    <col min="7940" max="7940" width="8.42578125" customWidth="1"/>
    <col min="7942" max="7942" width="16.140625" customWidth="1"/>
    <col min="7943" max="7943" width="11" customWidth="1"/>
    <col min="8193" max="8193" width="25.42578125" customWidth="1"/>
    <col min="8194" max="8194" width="8.140625" customWidth="1"/>
    <col min="8195" max="8195" width="11.28515625" customWidth="1"/>
    <col min="8196" max="8196" width="8.42578125" customWidth="1"/>
    <col min="8198" max="8198" width="16.140625" customWidth="1"/>
    <col min="8199" max="8199" width="11" customWidth="1"/>
    <col min="8449" max="8449" width="25.42578125" customWidth="1"/>
    <col min="8450" max="8450" width="8.140625" customWidth="1"/>
    <col min="8451" max="8451" width="11.28515625" customWidth="1"/>
    <col min="8452" max="8452" width="8.42578125" customWidth="1"/>
    <col min="8454" max="8454" width="16.140625" customWidth="1"/>
    <col min="8455" max="8455" width="11" customWidth="1"/>
    <col min="8705" max="8705" width="25.42578125" customWidth="1"/>
    <col min="8706" max="8706" width="8.140625" customWidth="1"/>
    <col min="8707" max="8707" width="11.28515625" customWidth="1"/>
    <col min="8708" max="8708" width="8.42578125" customWidth="1"/>
    <col min="8710" max="8710" width="16.140625" customWidth="1"/>
    <col min="8711" max="8711" width="11" customWidth="1"/>
    <col min="8961" max="8961" width="25.42578125" customWidth="1"/>
    <col min="8962" max="8962" width="8.140625" customWidth="1"/>
    <col min="8963" max="8963" width="11.28515625" customWidth="1"/>
    <col min="8964" max="8964" width="8.42578125" customWidth="1"/>
    <col min="8966" max="8966" width="16.140625" customWidth="1"/>
    <col min="8967" max="8967" width="11" customWidth="1"/>
    <col min="9217" max="9217" width="25.42578125" customWidth="1"/>
    <col min="9218" max="9218" width="8.140625" customWidth="1"/>
    <col min="9219" max="9219" width="11.28515625" customWidth="1"/>
    <col min="9220" max="9220" width="8.42578125" customWidth="1"/>
    <col min="9222" max="9222" width="16.140625" customWidth="1"/>
    <col min="9223" max="9223" width="11" customWidth="1"/>
    <col min="9473" max="9473" width="25.42578125" customWidth="1"/>
    <col min="9474" max="9474" width="8.140625" customWidth="1"/>
    <col min="9475" max="9475" width="11.28515625" customWidth="1"/>
    <col min="9476" max="9476" width="8.42578125" customWidth="1"/>
    <col min="9478" max="9478" width="16.140625" customWidth="1"/>
    <col min="9479" max="9479" width="11" customWidth="1"/>
    <col min="9729" max="9729" width="25.42578125" customWidth="1"/>
    <col min="9730" max="9730" width="8.140625" customWidth="1"/>
    <col min="9731" max="9731" width="11.28515625" customWidth="1"/>
    <col min="9732" max="9732" width="8.42578125" customWidth="1"/>
    <col min="9734" max="9734" width="16.140625" customWidth="1"/>
    <col min="9735" max="9735" width="11" customWidth="1"/>
    <col min="9985" max="9985" width="25.42578125" customWidth="1"/>
    <col min="9986" max="9986" width="8.140625" customWidth="1"/>
    <col min="9987" max="9987" width="11.28515625" customWidth="1"/>
    <col min="9988" max="9988" width="8.42578125" customWidth="1"/>
    <col min="9990" max="9990" width="16.140625" customWidth="1"/>
    <col min="9991" max="9991" width="11" customWidth="1"/>
    <col min="10241" max="10241" width="25.42578125" customWidth="1"/>
    <col min="10242" max="10242" width="8.140625" customWidth="1"/>
    <col min="10243" max="10243" width="11.28515625" customWidth="1"/>
    <col min="10244" max="10244" width="8.42578125" customWidth="1"/>
    <col min="10246" max="10246" width="16.140625" customWidth="1"/>
    <col min="10247" max="10247" width="11" customWidth="1"/>
    <col min="10497" max="10497" width="25.42578125" customWidth="1"/>
    <col min="10498" max="10498" width="8.140625" customWidth="1"/>
    <col min="10499" max="10499" width="11.28515625" customWidth="1"/>
    <col min="10500" max="10500" width="8.42578125" customWidth="1"/>
    <col min="10502" max="10502" width="16.140625" customWidth="1"/>
    <col min="10503" max="10503" width="11" customWidth="1"/>
    <col min="10753" max="10753" width="25.42578125" customWidth="1"/>
    <col min="10754" max="10754" width="8.140625" customWidth="1"/>
    <col min="10755" max="10755" width="11.28515625" customWidth="1"/>
    <col min="10756" max="10756" width="8.42578125" customWidth="1"/>
    <col min="10758" max="10758" width="16.140625" customWidth="1"/>
    <col min="10759" max="10759" width="11" customWidth="1"/>
    <col min="11009" max="11009" width="25.42578125" customWidth="1"/>
    <col min="11010" max="11010" width="8.140625" customWidth="1"/>
    <col min="11011" max="11011" width="11.28515625" customWidth="1"/>
    <col min="11012" max="11012" width="8.42578125" customWidth="1"/>
    <col min="11014" max="11014" width="16.140625" customWidth="1"/>
    <col min="11015" max="11015" width="11" customWidth="1"/>
    <col min="11265" max="11265" width="25.42578125" customWidth="1"/>
    <col min="11266" max="11266" width="8.140625" customWidth="1"/>
    <col min="11267" max="11267" width="11.28515625" customWidth="1"/>
    <col min="11268" max="11268" width="8.42578125" customWidth="1"/>
    <col min="11270" max="11270" width="16.140625" customWidth="1"/>
    <col min="11271" max="11271" width="11" customWidth="1"/>
    <col min="11521" max="11521" width="25.42578125" customWidth="1"/>
    <col min="11522" max="11522" width="8.140625" customWidth="1"/>
    <col min="11523" max="11523" width="11.28515625" customWidth="1"/>
    <col min="11524" max="11524" width="8.42578125" customWidth="1"/>
    <col min="11526" max="11526" width="16.140625" customWidth="1"/>
    <col min="11527" max="11527" width="11" customWidth="1"/>
    <col min="11777" max="11777" width="25.42578125" customWidth="1"/>
    <col min="11778" max="11778" width="8.140625" customWidth="1"/>
    <col min="11779" max="11779" width="11.28515625" customWidth="1"/>
    <col min="11780" max="11780" width="8.42578125" customWidth="1"/>
    <col min="11782" max="11782" width="16.140625" customWidth="1"/>
    <col min="11783" max="11783" width="11" customWidth="1"/>
    <col min="12033" max="12033" width="25.42578125" customWidth="1"/>
    <col min="12034" max="12034" width="8.140625" customWidth="1"/>
    <col min="12035" max="12035" width="11.28515625" customWidth="1"/>
    <col min="12036" max="12036" width="8.42578125" customWidth="1"/>
    <col min="12038" max="12038" width="16.140625" customWidth="1"/>
    <col min="12039" max="12039" width="11" customWidth="1"/>
    <col min="12289" max="12289" width="25.42578125" customWidth="1"/>
    <col min="12290" max="12290" width="8.140625" customWidth="1"/>
    <col min="12291" max="12291" width="11.28515625" customWidth="1"/>
    <col min="12292" max="12292" width="8.42578125" customWidth="1"/>
    <col min="12294" max="12294" width="16.140625" customWidth="1"/>
    <col min="12295" max="12295" width="11" customWidth="1"/>
    <col min="12545" max="12545" width="25.42578125" customWidth="1"/>
    <col min="12546" max="12546" width="8.140625" customWidth="1"/>
    <col min="12547" max="12547" width="11.28515625" customWidth="1"/>
    <col min="12548" max="12548" width="8.42578125" customWidth="1"/>
    <col min="12550" max="12550" width="16.140625" customWidth="1"/>
    <col min="12551" max="12551" width="11" customWidth="1"/>
    <col min="12801" max="12801" width="25.42578125" customWidth="1"/>
    <col min="12802" max="12802" width="8.140625" customWidth="1"/>
    <col min="12803" max="12803" width="11.28515625" customWidth="1"/>
    <col min="12804" max="12804" width="8.42578125" customWidth="1"/>
    <col min="12806" max="12806" width="16.140625" customWidth="1"/>
    <col min="12807" max="12807" width="11" customWidth="1"/>
    <col min="13057" max="13057" width="25.42578125" customWidth="1"/>
    <col min="13058" max="13058" width="8.140625" customWidth="1"/>
    <col min="13059" max="13059" width="11.28515625" customWidth="1"/>
    <col min="13060" max="13060" width="8.42578125" customWidth="1"/>
    <col min="13062" max="13062" width="16.140625" customWidth="1"/>
    <col min="13063" max="13063" width="11" customWidth="1"/>
    <col min="13313" max="13313" width="25.42578125" customWidth="1"/>
    <col min="13314" max="13314" width="8.140625" customWidth="1"/>
    <col min="13315" max="13315" width="11.28515625" customWidth="1"/>
    <col min="13316" max="13316" width="8.42578125" customWidth="1"/>
    <col min="13318" max="13318" width="16.140625" customWidth="1"/>
    <col min="13319" max="13319" width="11" customWidth="1"/>
    <col min="13569" max="13569" width="25.42578125" customWidth="1"/>
    <col min="13570" max="13570" width="8.140625" customWidth="1"/>
    <col min="13571" max="13571" width="11.28515625" customWidth="1"/>
    <col min="13572" max="13572" width="8.42578125" customWidth="1"/>
    <col min="13574" max="13574" width="16.140625" customWidth="1"/>
    <col min="13575" max="13575" width="11" customWidth="1"/>
    <col min="13825" max="13825" width="25.42578125" customWidth="1"/>
    <col min="13826" max="13826" width="8.140625" customWidth="1"/>
    <col min="13827" max="13827" width="11.28515625" customWidth="1"/>
    <col min="13828" max="13828" width="8.42578125" customWidth="1"/>
    <col min="13830" max="13830" width="16.140625" customWidth="1"/>
    <col min="13831" max="13831" width="11" customWidth="1"/>
    <col min="14081" max="14081" width="25.42578125" customWidth="1"/>
    <col min="14082" max="14082" width="8.140625" customWidth="1"/>
    <col min="14083" max="14083" width="11.28515625" customWidth="1"/>
    <col min="14084" max="14084" width="8.42578125" customWidth="1"/>
    <col min="14086" max="14086" width="16.140625" customWidth="1"/>
    <col min="14087" max="14087" width="11" customWidth="1"/>
    <col min="14337" max="14337" width="25.42578125" customWidth="1"/>
    <col min="14338" max="14338" width="8.140625" customWidth="1"/>
    <col min="14339" max="14339" width="11.28515625" customWidth="1"/>
    <col min="14340" max="14340" width="8.42578125" customWidth="1"/>
    <col min="14342" max="14342" width="16.140625" customWidth="1"/>
    <col min="14343" max="14343" width="11" customWidth="1"/>
    <col min="14593" max="14593" width="25.42578125" customWidth="1"/>
    <col min="14594" max="14594" width="8.140625" customWidth="1"/>
    <col min="14595" max="14595" width="11.28515625" customWidth="1"/>
    <col min="14596" max="14596" width="8.42578125" customWidth="1"/>
    <col min="14598" max="14598" width="16.140625" customWidth="1"/>
    <col min="14599" max="14599" width="11" customWidth="1"/>
    <col min="14849" max="14849" width="25.42578125" customWidth="1"/>
    <col min="14850" max="14850" width="8.140625" customWidth="1"/>
    <col min="14851" max="14851" width="11.28515625" customWidth="1"/>
    <col min="14852" max="14852" width="8.42578125" customWidth="1"/>
    <col min="14854" max="14854" width="16.140625" customWidth="1"/>
    <col min="14855" max="14855" width="11" customWidth="1"/>
    <col min="15105" max="15105" width="25.42578125" customWidth="1"/>
    <col min="15106" max="15106" width="8.140625" customWidth="1"/>
    <col min="15107" max="15107" width="11.28515625" customWidth="1"/>
    <col min="15108" max="15108" width="8.42578125" customWidth="1"/>
    <col min="15110" max="15110" width="16.140625" customWidth="1"/>
    <col min="15111" max="15111" width="11" customWidth="1"/>
    <col min="15361" max="15361" width="25.42578125" customWidth="1"/>
    <col min="15362" max="15362" width="8.140625" customWidth="1"/>
    <col min="15363" max="15363" width="11.28515625" customWidth="1"/>
    <col min="15364" max="15364" width="8.42578125" customWidth="1"/>
    <col min="15366" max="15366" width="16.140625" customWidth="1"/>
    <col min="15367" max="15367" width="11" customWidth="1"/>
    <col min="15617" max="15617" width="25.42578125" customWidth="1"/>
    <col min="15618" max="15618" width="8.140625" customWidth="1"/>
    <col min="15619" max="15619" width="11.28515625" customWidth="1"/>
    <col min="15620" max="15620" width="8.42578125" customWidth="1"/>
    <col min="15622" max="15622" width="16.140625" customWidth="1"/>
    <col min="15623" max="15623" width="11" customWidth="1"/>
    <col min="15873" max="15873" width="25.42578125" customWidth="1"/>
    <col min="15874" max="15874" width="8.140625" customWidth="1"/>
    <col min="15875" max="15875" width="11.28515625" customWidth="1"/>
    <col min="15876" max="15876" width="8.42578125" customWidth="1"/>
    <col min="15878" max="15878" width="16.140625" customWidth="1"/>
    <col min="15879" max="15879" width="11" customWidth="1"/>
    <col min="16129" max="16129" width="25.42578125" customWidth="1"/>
    <col min="16130" max="16130" width="8.140625" customWidth="1"/>
    <col min="16131" max="16131" width="11.28515625" customWidth="1"/>
    <col min="16132" max="16132" width="8.42578125" customWidth="1"/>
    <col min="16134" max="16134" width="16.140625" customWidth="1"/>
    <col min="16135" max="16135" width="11" customWidth="1"/>
  </cols>
  <sheetData>
    <row r="1" spans="1:11" x14ac:dyDescent="0.25">
      <c r="A1" s="27" t="s">
        <v>96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1"/>
      <c r="B2" s="2"/>
      <c r="C2" s="2"/>
      <c r="D2" s="2"/>
      <c r="E2" s="2"/>
      <c r="F2" s="2"/>
      <c r="G2" s="2"/>
      <c r="H2" s="2"/>
      <c r="I2" s="2"/>
      <c r="J2" s="1"/>
    </row>
    <row r="3" spans="1:11" ht="44.25" customHeight="1" x14ac:dyDescent="0.25">
      <c r="A3" s="28" t="s">
        <v>0</v>
      </c>
      <c r="B3" s="28" t="s">
        <v>1</v>
      </c>
      <c r="C3" s="28" t="s">
        <v>2</v>
      </c>
      <c r="D3" s="28"/>
      <c r="E3" s="31" t="s">
        <v>3</v>
      </c>
      <c r="F3" s="31"/>
      <c r="G3" s="31" t="s">
        <v>4</v>
      </c>
      <c r="H3" s="31"/>
      <c r="I3" s="28" t="s">
        <v>5</v>
      </c>
      <c r="J3" s="28"/>
    </row>
    <row r="4" spans="1:11" ht="12.75" customHeight="1" x14ac:dyDescent="0.25">
      <c r="A4" s="29"/>
      <c r="B4" s="29"/>
      <c r="C4" s="32" t="s">
        <v>6</v>
      </c>
      <c r="D4" s="32" t="s">
        <v>7</v>
      </c>
      <c r="E4" s="32" t="s">
        <v>6</v>
      </c>
      <c r="F4" s="32" t="s">
        <v>7</v>
      </c>
      <c r="G4" s="32" t="s">
        <v>6</v>
      </c>
      <c r="H4" s="32" t="s">
        <v>7</v>
      </c>
      <c r="I4" s="32" t="s">
        <v>6</v>
      </c>
      <c r="J4" s="32" t="s">
        <v>7</v>
      </c>
    </row>
    <row r="5" spans="1:11" ht="51.75" customHeight="1" x14ac:dyDescent="0.25">
      <c r="A5" s="30"/>
      <c r="B5" s="29"/>
      <c r="C5" s="32"/>
      <c r="D5" s="32"/>
      <c r="E5" s="32"/>
      <c r="F5" s="32"/>
      <c r="G5" s="32"/>
      <c r="H5" s="32"/>
      <c r="I5" s="32"/>
      <c r="J5" s="32"/>
    </row>
    <row r="6" spans="1:11" ht="25.5" x14ac:dyDescent="0.25">
      <c r="A6" s="15" t="s">
        <v>9</v>
      </c>
      <c r="B6" s="13">
        <v>1</v>
      </c>
      <c r="C6" s="9">
        <v>21</v>
      </c>
      <c r="D6" s="23">
        <f>SUM(C6/$B6)/10.5</f>
        <v>2</v>
      </c>
      <c r="E6" s="9">
        <v>7374</v>
      </c>
      <c r="F6" s="23">
        <f>SUM(E6/$B6)/10.5</f>
        <v>702.28571428571433</v>
      </c>
      <c r="G6" s="9">
        <v>1233</v>
      </c>
      <c r="H6" s="23">
        <f>SUM(G6/$B6)/10.5</f>
        <v>117.42857142857143</v>
      </c>
      <c r="I6" s="11">
        <f>C6+E6+G6</f>
        <v>8628</v>
      </c>
      <c r="J6" s="25">
        <f>SUM(I6/$B6)/10.5</f>
        <v>821.71428571428567</v>
      </c>
    </row>
    <row r="7" spans="1:11" ht="25.5" x14ac:dyDescent="0.25">
      <c r="A7" s="15" t="s">
        <v>10</v>
      </c>
      <c r="B7" s="13">
        <v>1</v>
      </c>
      <c r="C7" s="9">
        <v>26</v>
      </c>
      <c r="D7" s="23">
        <f t="shared" ref="D7:D63" si="0">SUM(C7/$B7)/10.5</f>
        <v>2.4761904761904763</v>
      </c>
      <c r="E7" s="9">
        <v>5646</v>
      </c>
      <c r="F7" s="23">
        <f t="shared" ref="F7:F63" si="1">SUM(E7/$B7)/10.5</f>
        <v>537.71428571428567</v>
      </c>
      <c r="G7" s="9">
        <v>1005</v>
      </c>
      <c r="H7" s="23">
        <f t="shared" ref="H7:H63" si="2">SUM(G7/$B7)/10.5</f>
        <v>95.714285714285708</v>
      </c>
      <c r="I7" s="11">
        <f t="shared" ref="I7:I70" si="3">C7+E7+G7</f>
        <v>6677</v>
      </c>
      <c r="J7" s="25">
        <f t="shared" ref="J7:J63" si="4">SUM(I7/$B7)/10.5</f>
        <v>635.90476190476193</v>
      </c>
    </row>
    <row r="8" spans="1:11" ht="25.5" x14ac:dyDescent="0.25">
      <c r="A8" s="15" t="s">
        <v>11</v>
      </c>
      <c r="B8" s="13">
        <v>1</v>
      </c>
      <c r="C8" s="9">
        <v>23</v>
      </c>
      <c r="D8" s="23">
        <f t="shared" si="0"/>
        <v>2.1904761904761907</v>
      </c>
      <c r="E8" s="9">
        <v>3884</v>
      </c>
      <c r="F8" s="23">
        <f t="shared" si="1"/>
        <v>369.90476190476193</v>
      </c>
      <c r="G8" s="9">
        <v>408</v>
      </c>
      <c r="H8" s="23">
        <f t="shared" si="2"/>
        <v>38.857142857142854</v>
      </c>
      <c r="I8" s="11">
        <f t="shared" si="3"/>
        <v>4315</v>
      </c>
      <c r="J8" s="25">
        <f t="shared" si="4"/>
        <v>410.95238095238096</v>
      </c>
    </row>
    <row r="9" spans="1:11" ht="25.5" x14ac:dyDescent="0.25">
      <c r="A9" s="15" t="s">
        <v>12</v>
      </c>
      <c r="B9" s="13">
        <v>1</v>
      </c>
      <c r="C9" s="9">
        <v>43</v>
      </c>
      <c r="D9" s="23">
        <f t="shared" si="0"/>
        <v>4.0952380952380949</v>
      </c>
      <c r="E9" s="9">
        <v>4252</v>
      </c>
      <c r="F9" s="23">
        <f t="shared" si="1"/>
        <v>404.95238095238096</v>
      </c>
      <c r="G9" s="9">
        <v>751</v>
      </c>
      <c r="H9" s="23">
        <f t="shared" si="2"/>
        <v>71.523809523809518</v>
      </c>
      <c r="I9" s="11">
        <f t="shared" si="3"/>
        <v>5046</v>
      </c>
      <c r="J9" s="25">
        <f t="shared" si="4"/>
        <v>480.57142857142856</v>
      </c>
    </row>
    <row r="10" spans="1:11" ht="25.5" x14ac:dyDescent="0.25">
      <c r="A10" s="15" t="s">
        <v>13</v>
      </c>
      <c r="B10" s="13">
        <v>1</v>
      </c>
      <c r="C10" s="9">
        <v>25</v>
      </c>
      <c r="D10" s="23">
        <f t="shared" si="0"/>
        <v>2.3809523809523809</v>
      </c>
      <c r="E10" s="9">
        <v>4408</v>
      </c>
      <c r="F10" s="23">
        <f t="shared" si="1"/>
        <v>419.8095238095238</v>
      </c>
      <c r="G10" s="9">
        <v>518</v>
      </c>
      <c r="H10" s="23">
        <f t="shared" si="2"/>
        <v>49.333333333333336</v>
      </c>
      <c r="I10" s="11">
        <f t="shared" si="3"/>
        <v>4951</v>
      </c>
      <c r="J10" s="25">
        <f t="shared" si="4"/>
        <v>471.52380952380952</v>
      </c>
    </row>
    <row r="11" spans="1:11" ht="25.5" x14ac:dyDescent="0.25">
      <c r="A11" s="15" t="s">
        <v>14</v>
      </c>
      <c r="B11" s="13">
        <v>1</v>
      </c>
      <c r="C11" s="9">
        <v>23</v>
      </c>
      <c r="D11" s="23">
        <f t="shared" si="0"/>
        <v>2.1904761904761907</v>
      </c>
      <c r="E11" s="9">
        <v>4307</v>
      </c>
      <c r="F11" s="23">
        <f t="shared" si="1"/>
        <v>410.1904761904762</v>
      </c>
      <c r="G11" s="9">
        <v>544</v>
      </c>
      <c r="H11" s="23">
        <f t="shared" si="2"/>
        <v>51.80952380952381</v>
      </c>
      <c r="I11" s="11">
        <f t="shared" si="3"/>
        <v>4874</v>
      </c>
      <c r="J11" s="25">
        <f t="shared" si="4"/>
        <v>464.1904761904762</v>
      </c>
    </row>
    <row r="12" spans="1:11" ht="25.5" x14ac:dyDescent="0.25">
      <c r="A12" s="15" t="s">
        <v>15</v>
      </c>
      <c r="B12" s="13">
        <v>1</v>
      </c>
      <c r="C12" s="9">
        <v>47</v>
      </c>
      <c r="D12" s="23">
        <f t="shared" si="0"/>
        <v>4.4761904761904763</v>
      </c>
      <c r="E12" s="9">
        <v>4392</v>
      </c>
      <c r="F12" s="23">
        <f t="shared" si="1"/>
        <v>418.28571428571428</v>
      </c>
      <c r="G12" s="9">
        <v>612</v>
      </c>
      <c r="H12" s="23">
        <f t="shared" si="2"/>
        <v>58.285714285714285</v>
      </c>
      <c r="I12" s="11">
        <f t="shared" si="3"/>
        <v>5051</v>
      </c>
      <c r="J12" s="25">
        <f t="shared" si="4"/>
        <v>481.04761904761904</v>
      </c>
    </row>
    <row r="13" spans="1:11" ht="25.5" x14ac:dyDescent="0.25">
      <c r="A13" s="15" t="s">
        <v>16</v>
      </c>
      <c r="B13" s="13">
        <v>1</v>
      </c>
      <c r="C13" s="9">
        <v>17</v>
      </c>
      <c r="D13" s="23">
        <f t="shared" si="0"/>
        <v>1.6190476190476191</v>
      </c>
      <c r="E13" s="9">
        <v>5495</v>
      </c>
      <c r="F13" s="23">
        <f t="shared" si="1"/>
        <v>523.33333333333337</v>
      </c>
      <c r="G13" s="9">
        <v>450</v>
      </c>
      <c r="H13" s="23">
        <f t="shared" si="2"/>
        <v>42.857142857142854</v>
      </c>
      <c r="I13" s="11">
        <f t="shared" si="3"/>
        <v>5962</v>
      </c>
      <c r="J13" s="25">
        <f t="shared" si="4"/>
        <v>567.80952380952385</v>
      </c>
    </row>
    <row r="14" spans="1:11" ht="25.5" x14ac:dyDescent="0.25">
      <c r="A14" s="15" t="s">
        <v>17</v>
      </c>
      <c r="B14" s="13">
        <v>1</v>
      </c>
      <c r="C14" s="9">
        <v>32</v>
      </c>
      <c r="D14" s="23">
        <f t="shared" si="0"/>
        <v>3.0476190476190474</v>
      </c>
      <c r="E14" s="9">
        <v>4183</v>
      </c>
      <c r="F14" s="23">
        <f t="shared" si="1"/>
        <v>398.38095238095241</v>
      </c>
      <c r="G14" s="9">
        <v>930</v>
      </c>
      <c r="H14" s="23">
        <f t="shared" si="2"/>
        <v>88.571428571428569</v>
      </c>
      <c r="I14" s="11">
        <f t="shared" si="3"/>
        <v>5145</v>
      </c>
      <c r="J14" s="25">
        <f t="shared" si="4"/>
        <v>490</v>
      </c>
    </row>
    <row r="15" spans="1:11" ht="25.5" x14ac:dyDescent="0.25">
      <c r="A15" s="15" t="s">
        <v>18</v>
      </c>
      <c r="B15" s="13">
        <v>1</v>
      </c>
      <c r="C15" s="9">
        <v>18</v>
      </c>
      <c r="D15" s="23">
        <f t="shared" si="0"/>
        <v>1.7142857142857142</v>
      </c>
      <c r="E15" s="9">
        <v>3982</v>
      </c>
      <c r="F15" s="23">
        <f t="shared" si="1"/>
        <v>379.23809523809524</v>
      </c>
      <c r="G15" s="9">
        <v>444</v>
      </c>
      <c r="H15" s="23">
        <f t="shared" si="2"/>
        <v>42.285714285714285</v>
      </c>
      <c r="I15" s="11">
        <f t="shared" si="3"/>
        <v>4444</v>
      </c>
      <c r="J15" s="25">
        <f t="shared" si="4"/>
        <v>423.23809523809524</v>
      </c>
    </row>
    <row r="16" spans="1:11" s="3" customFormat="1" ht="25.5" x14ac:dyDescent="0.25">
      <c r="A16" s="15" t="s">
        <v>19</v>
      </c>
      <c r="B16" s="13">
        <v>1</v>
      </c>
      <c r="C16" s="10">
        <v>12</v>
      </c>
      <c r="D16" s="23">
        <f t="shared" si="0"/>
        <v>1.1428571428571428</v>
      </c>
      <c r="E16" s="10">
        <v>6078</v>
      </c>
      <c r="F16" s="23">
        <f t="shared" si="1"/>
        <v>578.85714285714289</v>
      </c>
      <c r="G16" s="10">
        <v>1098</v>
      </c>
      <c r="H16" s="23">
        <f t="shared" si="2"/>
        <v>104.57142857142857</v>
      </c>
      <c r="I16" s="11">
        <f t="shared" si="3"/>
        <v>7188</v>
      </c>
      <c r="J16" s="25">
        <f t="shared" si="4"/>
        <v>684.57142857142856</v>
      </c>
      <c r="K16"/>
    </row>
    <row r="17" spans="1:11" ht="25.5" x14ac:dyDescent="0.25">
      <c r="A17" s="15" t="s">
        <v>20</v>
      </c>
      <c r="B17" s="13">
        <v>1</v>
      </c>
      <c r="C17" s="9">
        <v>26</v>
      </c>
      <c r="D17" s="23">
        <f t="shared" si="0"/>
        <v>2.4761904761904763</v>
      </c>
      <c r="E17" s="9">
        <v>5085</v>
      </c>
      <c r="F17" s="23">
        <f t="shared" si="1"/>
        <v>484.28571428571428</v>
      </c>
      <c r="G17" s="9">
        <v>662</v>
      </c>
      <c r="H17" s="23">
        <f t="shared" si="2"/>
        <v>63.047619047619051</v>
      </c>
      <c r="I17" s="11">
        <f t="shared" si="3"/>
        <v>5773</v>
      </c>
      <c r="J17" s="25">
        <f t="shared" si="4"/>
        <v>549.80952380952385</v>
      </c>
    </row>
    <row r="18" spans="1:11" ht="25.5" x14ac:dyDescent="0.25">
      <c r="A18" s="15" t="s">
        <v>21</v>
      </c>
      <c r="B18" s="13">
        <v>1</v>
      </c>
      <c r="C18" s="9">
        <v>9</v>
      </c>
      <c r="D18" s="23">
        <f t="shared" si="0"/>
        <v>0.8571428571428571</v>
      </c>
      <c r="E18" s="9">
        <v>3802</v>
      </c>
      <c r="F18" s="23">
        <f t="shared" si="1"/>
        <v>362.09523809523807</v>
      </c>
      <c r="G18" s="9">
        <v>709</v>
      </c>
      <c r="H18" s="23">
        <f t="shared" si="2"/>
        <v>67.523809523809518</v>
      </c>
      <c r="I18" s="11">
        <f t="shared" si="3"/>
        <v>4520</v>
      </c>
      <c r="J18" s="25">
        <f t="shared" si="4"/>
        <v>430.47619047619048</v>
      </c>
    </row>
    <row r="19" spans="1:11" ht="25.5" x14ac:dyDescent="0.25">
      <c r="A19" s="15" t="s">
        <v>22</v>
      </c>
      <c r="B19" s="13">
        <v>1</v>
      </c>
      <c r="C19" s="9">
        <v>19</v>
      </c>
      <c r="D19" s="23">
        <f t="shared" si="0"/>
        <v>1.8095238095238095</v>
      </c>
      <c r="E19" s="9">
        <v>5466</v>
      </c>
      <c r="F19" s="23">
        <f t="shared" si="1"/>
        <v>520.57142857142856</v>
      </c>
      <c r="G19" s="9">
        <v>592</v>
      </c>
      <c r="H19" s="23">
        <f t="shared" si="2"/>
        <v>56.38095238095238</v>
      </c>
      <c r="I19" s="11">
        <f t="shared" si="3"/>
        <v>6077</v>
      </c>
      <c r="J19" s="25">
        <f t="shared" si="4"/>
        <v>578.76190476190482</v>
      </c>
    </row>
    <row r="20" spans="1:11" s="3" customFormat="1" ht="25.5" x14ac:dyDescent="0.25">
      <c r="A20" s="15" t="s">
        <v>23</v>
      </c>
      <c r="B20" s="13">
        <v>1</v>
      </c>
      <c r="C20" s="10">
        <v>12</v>
      </c>
      <c r="D20" s="23">
        <f t="shared" si="0"/>
        <v>1.1428571428571428</v>
      </c>
      <c r="E20" s="10">
        <v>5487</v>
      </c>
      <c r="F20" s="23">
        <f t="shared" si="1"/>
        <v>522.57142857142856</v>
      </c>
      <c r="G20" s="10">
        <v>1233</v>
      </c>
      <c r="H20" s="23">
        <f t="shared" si="2"/>
        <v>117.42857142857143</v>
      </c>
      <c r="I20" s="11">
        <f t="shared" si="3"/>
        <v>6732</v>
      </c>
      <c r="J20" s="25">
        <f t="shared" si="4"/>
        <v>641.14285714285711</v>
      </c>
      <c r="K20"/>
    </row>
    <row r="21" spans="1:11" ht="25.5" x14ac:dyDescent="0.25">
      <c r="A21" s="15" t="s">
        <v>24</v>
      </c>
      <c r="B21" s="13">
        <v>1</v>
      </c>
      <c r="C21" s="9">
        <v>15</v>
      </c>
      <c r="D21" s="23">
        <f t="shared" si="0"/>
        <v>1.4285714285714286</v>
      </c>
      <c r="E21" s="9">
        <v>8637</v>
      </c>
      <c r="F21" s="23">
        <f t="shared" si="1"/>
        <v>822.57142857142856</v>
      </c>
      <c r="G21" s="9">
        <v>1516</v>
      </c>
      <c r="H21" s="23">
        <f t="shared" si="2"/>
        <v>144.38095238095238</v>
      </c>
      <c r="I21" s="11">
        <f t="shared" si="3"/>
        <v>10168</v>
      </c>
      <c r="J21" s="25">
        <f t="shared" si="4"/>
        <v>968.38095238095241</v>
      </c>
      <c r="K21" s="4"/>
    </row>
    <row r="22" spans="1:11" s="3" customFormat="1" ht="25.5" x14ac:dyDescent="0.2">
      <c r="A22" s="15" t="s">
        <v>25</v>
      </c>
      <c r="B22" s="13">
        <v>1</v>
      </c>
      <c r="C22" s="10">
        <v>14</v>
      </c>
      <c r="D22" s="23">
        <f t="shared" si="0"/>
        <v>1.3333333333333333</v>
      </c>
      <c r="E22" s="10">
        <v>5494</v>
      </c>
      <c r="F22" s="23">
        <f t="shared" si="1"/>
        <v>523.23809523809518</v>
      </c>
      <c r="G22" s="10">
        <v>522</v>
      </c>
      <c r="H22" s="23">
        <f t="shared" si="2"/>
        <v>49.714285714285715</v>
      </c>
      <c r="I22" s="11">
        <f t="shared" si="3"/>
        <v>6030</v>
      </c>
      <c r="J22" s="25">
        <f t="shared" si="4"/>
        <v>574.28571428571433</v>
      </c>
    </row>
    <row r="23" spans="1:11" s="3" customFormat="1" ht="25.5" x14ac:dyDescent="0.2">
      <c r="A23" s="15" t="s">
        <v>26</v>
      </c>
      <c r="B23" s="13">
        <v>1</v>
      </c>
      <c r="C23" s="10">
        <v>24</v>
      </c>
      <c r="D23" s="23">
        <f t="shared" si="0"/>
        <v>2.2857142857142856</v>
      </c>
      <c r="E23" s="10">
        <v>4849</v>
      </c>
      <c r="F23" s="23">
        <f t="shared" si="1"/>
        <v>461.8095238095238</v>
      </c>
      <c r="G23" s="10">
        <v>705</v>
      </c>
      <c r="H23" s="23">
        <f t="shared" si="2"/>
        <v>67.142857142857139</v>
      </c>
      <c r="I23" s="11">
        <f t="shared" si="3"/>
        <v>5578</v>
      </c>
      <c r="J23" s="25">
        <f t="shared" si="4"/>
        <v>531.23809523809518</v>
      </c>
    </row>
    <row r="24" spans="1:11" ht="25.5" x14ac:dyDescent="0.25">
      <c r="A24" s="15" t="s">
        <v>27</v>
      </c>
      <c r="B24" s="13">
        <v>1</v>
      </c>
      <c r="C24" s="9">
        <v>20</v>
      </c>
      <c r="D24" s="23">
        <f t="shared" si="0"/>
        <v>1.9047619047619047</v>
      </c>
      <c r="E24" s="9">
        <v>5582</v>
      </c>
      <c r="F24" s="23">
        <f t="shared" si="1"/>
        <v>531.61904761904759</v>
      </c>
      <c r="G24" s="9">
        <v>428</v>
      </c>
      <c r="H24" s="23">
        <f t="shared" si="2"/>
        <v>40.761904761904759</v>
      </c>
      <c r="I24" s="11">
        <f t="shared" si="3"/>
        <v>6030</v>
      </c>
      <c r="J24" s="25">
        <f t="shared" si="4"/>
        <v>574.28571428571433</v>
      </c>
    </row>
    <row r="25" spans="1:11" ht="25.5" x14ac:dyDescent="0.25">
      <c r="A25" s="15" t="s">
        <v>28</v>
      </c>
      <c r="B25" s="13">
        <v>1</v>
      </c>
      <c r="C25" s="10">
        <v>39</v>
      </c>
      <c r="D25" s="23">
        <f t="shared" si="0"/>
        <v>3.7142857142857144</v>
      </c>
      <c r="E25" s="10">
        <v>4685</v>
      </c>
      <c r="F25" s="23">
        <f t="shared" si="1"/>
        <v>446.1904761904762</v>
      </c>
      <c r="G25" s="10">
        <v>837</v>
      </c>
      <c r="H25" s="23">
        <f t="shared" si="2"/>
        <v>79.714285714285708</v>
      </c>
      <c r="I25" s="11">
        <f t="shared" si="3"/>
        <v>5561</v>
      </c>
      <c r="J25" s="25">
        <f t="shared" si="4"/>
        <v>529.61904761904759</v>
      </c>
    </row>
    <row r="26" spans="1:11" ht="25.5" x14ac:dyDescent="0.25">
      <c r="A26" s="15" t="s">
        <v>29</v>
      </c>
      <c r="B26" s="13">
        <v>1</v>
      </c>
      <c r="C26" s="10">
        <v>96</v>
      </c>
      <c r="D26" s="23">
        <f t="shared" si="0"/>
        <v>9.1428571428571423</v>
      </c>
      <c r="E26" s="10">
        <v>5988</v>
      </c>
      <c r="F26" s="23">
        <f t="shared" si="1"/>
        <v>570.28571428571433</v>
      </c>
      <c r="G26" s="10">
        <v>541</v>
      </c>
      <c r="H26" s="23">
        <f t="shared" si="2"/>
        <v>51.523809523809526</v>
      </c>
      <c r="I26" s="11">
        <f t="shared" si="3"/>
        <v>6625</v>
      </c>
      <c r="J26" s="25">
        <f t="shared" si="4"/>
        <v>630.95238095238096</v>
      </c>
    </row>
    <row r="27" spans="1:11" ht="25.5" x14ac:dyDescent="0.25">
      <c r="A27" s="15" t="s">
        <v>30</v>
      </c>
      <c r="B27" s="13">
        <v>1</v>
      </c>
      <c r="C27" s="10">
        <v>29</v>
      </c>
      <c r="D27" s="23">
        <f t="shared" si="0"/>
        <v>2.7619047619047619</v>
      </c>
      <c r="E27" s="10">
        <v>5175</v>
      </c>
      <c r="F27" s="23">
        <f>SUM(E27/$B27)/10.5</f>
        <v>492.85714285714283</v>
      </c>
      <c r="G27" s="10">
        <v>749</v>
      </c>
      <c r="H27" s="23">
        <f t="shared" si="2"/>
        <v>71.333333333333329</v>
      </c>
      <c r="I27" s="11">
        <f t="shared" si="3"/>
        <v>5953</v>
      </c>
      <c r="J27" s="25">
        <f t="shared" si="4"/>
        <v>566.95238095238096</v>
      </c>
    </row>
    <row r="28" spans="1:11" s="3" customFormat="1" ht="25.5" x14ac:dyDescent="0.2">
      <c r="A28" s="15" t="s">
        <v>31</v>
      </c>
      <c r="B28" s="13">
        <v>1</v>
      </c>
      <c r="C28" s="10">
        <v>13</v>
      </c>
      <c r="D28" s="23">
        <f t="shared" si="0"/>
        <v>1.2380952380952381</v>
      </c>
      <c r="E28" s="10">
        <v>7293</v>
      </c>
      <c r="F28" s="23">
        <f>SUM(E28/$B28)/10.5</f>
        <v>694.57142857142856</v>
      </c>
      <c r="G28" s="10">
        <v>627</v>
      </c>
      <c r="H28" s="23">
        <f t="shared" si="2"/>
        <v>59.714285714285715</v>
      </c>
      <c r="I28" s="11">
        <f t="shared" si="3"/>
        <v>7933</v>
      </c>
      <c r="J28" s="25">
        <f t="shared" si="4"/>
        <v>755.52380952380952</v>
      </c>
    </row>
    <row r="29" spans="1:11" ht="25.5" x14ac:dyDescent="0.25">
      <c r="A29" s="15" t="s">
        <v>32</v>
      </c>
      <c r="B29" s="13">
        <v>1</v>
      </c>
      <c r="C29" s="10">
        <v>26</v>
      </c>
      <c r="D29" s="23">
        <f t="shared" si="0"/>
        <v>2.4761904761904763</v>
      </c>
      <c r="E29" s="10">
        <v>3688</v>
      </c>
      <c r="F29" s="23">
        <f t="shared" si="1"/>
        <v>351.23809523809524</v>
      </c>
      <c r="G29" s="10">
        <v>234</v>
      </c>
      <c r="H29" s="23">
        <f t="shared" si="2"/>
        <v>22.285714285714285</v>
      </c>
      <c r="I29" s="11">
        <f t="shared" si="3"/>
        <v>3948</v>
      </c>
      <c r="J29" s="25">
        <f t="shared" si="4"/>
        <v>376</v>
      </c>
    </row>
    <row r="30" spans="1:11" ht="25.5" x14ac:dyDescent="0.25">
      <c r="A30" s="15" t="s">
        <v>33</v>
      </c>
      <c r="B30" s="13">
        <v>1</v>
      </c>
      <c r="C30" s="10">
        <v>17</v>
      </c>
      <c r="D30" s="23">
        <f t="shared" si="0"/>
        <v>1.6190476190476191</v>
      </c>
      <c r="E30" s="10">
        <v>4556</v>
      </c>
      <c r="F30" s="23">
        <f t="shared" si="1"/>
        <v>433.90476190476193</v>
      </c>
      <c r="G30" s="10">
        <v>397</v>
      </c>
      <c r="H30" s="23">
        <f t="shared" si="2"/>
        <v>37.80952380952381</v>
      </c>
      <c r="I30" s="11">
        <f t="shared" si="3"/>
        <v>4970</v>
      </c>
      <c r="J30" s="25">
        <f t="shared" si="4"/>
        <v>473.33333333333331</v>
      </c>
    </row>
    <row r="31" spans="1:11" ht="25.5" x14ac:dyDescent="0.25">
      <c r="A31" s="15" t="s">
        <v>34</v>
      </c>
      <c r="B31" s="13">
        <v>1</v>
      </c>
      <c r="C31" s="10">
        <v>10</v>
      </c>
      <c r="D31" s="23">
        <f t="shared" si="0"/>
        <v>0.95238095238095233</v>
      </c>
      <c r="E31" s="10">
        <v>7002</v>
      </c>
      <c r="F31" s="23">
        <f t="shared" si="1"/>
        <v>666.85714285714289</v>
      </c>
      <c r="G31" s="10">
        <v>263</v>
      </c>
      <c r="H31" s="23">
        <f t="shared" si="2"/>
        <v>25.047619047619047</v>
      </c>
      <c r="I31" s="11">
        <f t="shared" si="3"/>
        <v>7275</v>
      </c>
      <c r="J31" s="25">
        <f t="shared" si="4"/>
        <v>692.85714285714289</v>
      </c>
    </row>
    <row r="32" spans="1:11" ht="25.5" x14ac:dyDescent="0.25">
      <c r="A32" s="15" t="s">
        <v>35</v>
      </c>
      <c r="B32" s="13">
        <v>1</v>
      </c>
      <c r="C32" s="9">
        <v>9</v>
      </c>
      <c r="D32" s="23">
        <f t="shared" si="0"/>
        <v>0.8571428571428571</v>
      </c>
      <c r="E32" s="9">
        <v>3788</v>
      </c>
      <c r="F32" s="23">
        <f t="shared" si="1"/>
        <v>360.76190476190476</v>
      </c>
      <c r="G32" s="9">
        <v>549</v>
      </c>
      <c r="H32" s="23">
        <f t="shared" si="2"/>
        <v>52.285714285714285</v>
      </c>
      <c r="I32" s="11">
        <f t="shared" si="3"/>
        <v>4346</v>
      </c>
      <c r="J32" s="25">
        <f t="shared" si="4"/>
        <v>413.90476190476193</v>
      </c>
    </row>
    <row r="33" spans="1:10" ht="25.5" x14ac:dyDescent="0.25">
      <c r="A33" s="15" t="s">
        <v>36</v>
      </c>
      <c r="B33" s="13">
        <v>1</v>
      </c>
      <c r="C33" s="9">
        <v>39</v>
      </c>
      <c r="D33" s="23">
        <f t="shared" si="0"/>
        <v>3.7142857142857144</v>
      </c>
      <c r="E33" s="9">
        <v>3676</v>
      </c>
      <c r="F33" s="23">
        <f t="shared" si="1"/>
        <v>350.09523809523807</v>
      </c>
      <c r="G33" s="9">
        <v>697</v>
      </c>
      <c r="H33" s="23">
        <f t="shared" si="2"/>
        <v>66.38095238095238</v>
      </c>
      <c r="I33" s="11">
        <f t="shared" si="3"/>
        <v>4412</v>
      </c>
      <c r="J33" s="25">
        <f t="shared" si="4"/>
        <v>420.1904761904762</v>
      </c>
    </row>
    <row r="34" spans="1:10" s="3" customFormat="1" ht="25.5" x14ac:dyDescent="0.2">
      <c r="A34" s="15" t="s">
        <v>37</v>
      </c>
      <c r="B34" s="13">
        <v>1</v>
      </c>
      <c r="C34" s="10">
        <v>14</v>
      </c>
      <c r="D34" s="23">
        <f t="shared" si="0"/>
        <v>1.3333333333333333</v>
      </c>
      <c r="E34" s="10">
        <v>3719</v>
      </c>
      <c r="F34" s="23">
        <f t="shared" si="1"/>
        <v>354.1904761904762</v>
      </c>
      <c r="G34" s="10">
        <v>411</v>
      </c>
      <c r="H34" s="23">
        <f t="shared" si="2"/>
        <v>39.142857142857146</v>
      </c>
      <c r="I34" s="11">
        <f t="shared" si="3"/>
        <v>4144</v>
      </c>
      <c r="J34" s="25">
        <f t="shared" si="4"/>
        <v>394.66666666666669</v>
      </c>
    </row>
    <row r="35" spans="1:10" ht="25.5" x14ac:dyDescent="0.25">
      <c r="A35" s="15" t="s">
        <v>38</v>
      </c>
      <c r="B35" s="13">
        <v>1</v>
      </c>
      <c r="C35" s="10">
        <v>14</v>
      </c>
      <c r="D35" s="23">
        <f t="shared" si="0"/>
        <v>1.3333333333333333</v>
      </c>
      <c r="E35" s="10">
        <v>5010</v>
      </c>
      <c r="F35" s="23">
        <f t="shared" si="1"/>
        <v>477.14285714285717</v>
      </c>
      <c r="G35" s="10">
        <v>496</v>
      </c>
      <c r="H35" s="23">
        <f t="shared" si="2"/>
        <v>47.238095238095241</v>
      </c>
      <c r="I35" s="11">
        <f t="shared" si="3"/>
        <v>5520</v>
      </c>
      <c r="J35" s="25">
        <f t="shared" si="4"/>
        <v>525.71428571428567</v>
      </c>
    </row>
    <row r="36" spans="1:10" ht="25.5" x14ac:dyDescent="0.25">
      <c r="A36" s="15" t="s">
        <v>39</v>
      </c>
      <c r="B36" s="13">
        <v>1</v>
      </c>
      <c r="C36" s="9">
        <v>20</v>
      </c>
      <c r="D36" s="23">
        <f t="shared" si="0"/>
        <v>1.9047619047619047</v>
      </c>
      <c r="E36" s="9">
        <v>4415</v>
      </c>
      <c r="F36" s="23">
        <f t="shared" si="1"/>
        <v>420.47619047619048</v>
      </c>
      <c r="G36" s="9">
        <v>368</v>
      </c>
      <c r="H36" s="23">
        <f t="shared" si="2"/>
        <v>35.047619047619051</v>
      </c>
      <c r="I36" s="11">
        <f t="shared" si="3"/>
        <v>4803</v>
      </c>
      <c r="J36" s="25">
        <f t="shared" si="4"/>
        <v>457.42857142857144</v>
      </c>
    </row>
    <row r="37" spans="1:10" ht="25.5" x14ac:dyDescent="0.25">
      <c r="A37" s="15" t="s">
        <v>40</v>
      </c>
      <c r="B37" s="13">
        <v>1</v>
      </c>
      <c r="C37" s="9">
        <v>6</v>
      </c>
      <c r="D37" s="23">
        <f t="shared" si="0"/>
        <v>0.5714285714285714</v>
      </c>
      <c r="E37" s="9">
        <v>3609</v>
      </c>
      <c r="F37" s="23">
        <f t="shared" si="1"/>
        <v>343.71428571428572</v>
      </c>
      <c r="G37" s="9">
        <v>527</v>
      </c>
      <c r="H37" s="23">
        <f t="shared" si="2"/>
        <v>50.19047619047619</v>
      </c>
      <c r="I37" s="11">
        <f t="shared" si="3"/>
        <v>4142</v>
      </c>
      <c r="J37" s="25">
        <f t="shared" si="4"/>
        <v>394.47619047619048</v>
      </c>
    </row>
    <row r="38" spans="1:10" ht="25.5" x14ac:dyDescent="0.25">
      <c r="A38" s="15" t="s">
        <v>41</v>
      </c>
      <c r="B38" s="13">
        <v>1</v>
      </c>
      <c r="C38" s="10">
        <v>12</v>
      </c>
      <c r="D38" s="23">
        <f t="shared" si="0"/>
        <v>1.1428571428571428</v>
      </c>
      <c r="E38" s="10">
        <v>4754</v>
      </c>
      <c r="F38" s="23">
        <f t="shared" si="1"/>
        <v>452.76190476190476</v>
      </c>
      <c r="G38" s="10">
        <v>558</v>
      </c>
      <c r="H38" s="23">
        <f t="shared" si="2"/>
        <v>53.142857142857146</v>
      </c>
      <c r="I38" s="11">
        <f t="shared" si="3"/>
        <v>5324</v>
      </c>
      <c r="J38" s="25">
        <f t="shared" si="4"/>
        <v>507.04761904761904</v>
      </c>
    </row>
    <row r="39" spans="1:10" ht="25.5" x14ac:dyDescent="0.25">
      <c r="A39" s="15" t="s">
        <v>42</v>
      </c>
      <c r="B39" s="13">
        <v>1</v>
      </c>
      <c r="C39" s="9">
        <v>12</v>
      </c>
      <c r="D39" s="23">
        <f t="shared" si="0"/>
        <v>1.1428571428571428</v>
      </c>
      <c r="E39" s="9">
        <v>5044</v>
      </c>
      <c r="F39" s="23">
        <f t="shared" si="1"/>
        <v>480.38095238095241</v>
      </c>
      <c r="G39" s="9">
        <v>690</v>
      </c>
      <c r="H39" s="23">
        <f t="shared" si="2"/>
        <v>65.714285714285708</v>
      </c>
      <c r="I39" s="11">
        <f t="shared" si="3"/>
        <v>5746</v>
      </c>
      <c r="J39" s="25">
        <f t="shared" si="4"/>
        <v>547.23809523809518</v>
      </c>
    </row>
    <row r="40" spans="1:10" ht="25.5" x14ac:dyDescent="0.25">
      <c r="A40" s="15" t="s">
        <v>43</v>
      </c>
      <c r="B40" s="13">
        <v>1</v>
      </c>
      <c r="C40" s="9">
        <v>16</v>
      </c>
      <c r="D40" s="23">
        <f t="shared" si="0"/>
        <v>1.5238095238095237</v>
      </c>
      <c r="E40" s="9">
        <v>4209</v>
      </c>
      <c r="F40" s="23">
        <f t="shared" si="1"/>
        <v>400.85714285714283</v>
      </c>
      <c r="G40" s="9">
        <v>391</v>
      </c>
      <c r="H40" s="23">
        <f t="shared" si="2"/>
        <v>37.238095238095241</v>
      </c>
      <c r="I40" s="11">
        <f t="shared" si="3"/>
        <v>4616</v>
      </c>
      <c r="J40" s="25">
        <f t="shared" si="4"/>
        <v>439.61904761904759</v>
      </c>
    </row>
    <row r="41" spans="1:10" ht="25.5" x14ac:dyDescent="0.25">
      <c r="A41" s="15" t="s">
        <v>44</v>
      </c>
      <c r="B41" s="13">
        <v>1</v>
      </c>
      <c r="C41" s="9">
        <v>20</v>
      </c>
      <c r="D41" s="23">
        <f t="shared" si="0"/>
        <v>1.9047619047619047</v>
      </c>
      <c r="E41" s="9">
        <v>2522</v>
      </c>
      <c r="F41" s="23">
        <f t="shared" si="1"/>
        <v>240.1904761904762</v>
      </c>
      <c r="G41" s="9">
        <v>708</v>
      </c>
      <c r="H41" s="23">
        <f t="shared" si="2"/>
        <v>67.428571428571431</v>
      </c>
      <c r="I41" s="11">
        <f t="shared" si="3"/>
        <v>3250</v>
      </c>
      <c r="J41" s="25">
        <f t="shared" si="4"/>
        <v>309.52380952380952</v>
      </c>
    </row>
    <row r="42" spans="1:10" s="3" customFormat="1" ht="25.5" x14ac:dyDescent="0.2">
      <c r="A42" s="15" t="s">
        <v>45</v>
      </c>
      <c r="B42" s="13">
        <v>1</v>
      </c>
      <c r="C42" s="10">
        <v>25</v>
      </c>
      <c r="D42" s="23">
        <f t="shared" si="0"/>
        <v>2.3809523809523809</v>
      </c>
      <c r="E42" s="10">
        <v>4736</v>
      </c>
      <c r="F42" s="23">
        <f t="shared" si="1"/>
        <v>451.04761904761904</v>
      </c>
      <c r="G42" s="10">
        <v>739</v>
      </c>
      <c r="H42" s="23">
        <f t="shared" si="2"/>
        <v>70.38095238095238</v>
      </c>
      <c r="I42" s="11">
        <f t="shared" si="3"/>
        <v>5500</v>
      </c>
      <c r="J42" s="25">
        <f t="shared" si="4"/>
        <v>523.80952380952385</v>
      </c>
    </row>
    <row r="43" spans="1:10" ht="25.5" x14ac:dyDescent="0.25">
      <c r="A43" s="15" t="s">
        <v>46</v>
      </c>
      <c r="B43" s="13">
        <v>1</v>
      </c>
      <c r="C43" s="9">
        <v>7</v>
      </c>
      <c r="D43" s="23">
        <f t="shared" si="0"/>
        <v>0.66666666666666663</v>
      </c>
      <c r="E43" s="9">
        <v>4612</v>
      </c>
      <c r="F43" s="23">
        <f t="shared" si="1"/>
        <v>439.23809523809524</v>
      </c>
      <c r="G43" s="9">
        <v>782</v>
      </c>
      <c r="H43" s="23">
        <f t="shared" si="2"/>
        <v>74.476190476190482</v>
      </c>
      <c r="I43" s="11">
        <f t="shared" si="3"/>
        <v>5401</v>
      </c>
      <c r="J43" s="25">
        <f t="shared" si="4"/>
        <v>514.38095238095241</v>
      </c>
    </row>
    <row r="44" spans="1:10" ht="25.5" x14ac:dyDescent="0.25">
      <c r="A44" s="15" t="s">
        <v>47</v>
      </c>
      <c r="B44" s="13">
        <v>1</v>
      </c>
      <c r="C44" s="9">
        <v>22</v>
      </c>
      <c r="D44" s="23">
        <f t="shared" si="0"/>
        <v>2.0952380952380953</v>
      </c>
      <c r="E44" s="9">
        <v>4159</v>
      </c>
      <c r="F44" s="23">
        <f t="shared" si="1"/>
        <v>396.09523809523807</v>
      </c>
      <c r="G44" s="9">
        <v>582</v>
      </c>
      <c r="H44" s="23">
        <f t="shared" si="2"/>
        <v>55.428571428571431</v>
      </c>
      <c r="I44" s="11">
        <f t="shared" si="3"/>
        <v>4763</v>
      </c>
      <c r="J44" s="25">
        <f t="shared" si="4"/>
        <v>453.61904761904759</v>
      </c>
    </row>
    <row r="45" spans="1:10" ht="25.5" x14ac:dyDescent="0.25">
      <c r="A45" s="15" t="s">
        <v>48</v>
      </c>
      <c r="B45" s="13">
        <v>1</v>
      </c>
      <c r="C45" s="9">
        <v>34</v>
      </c>
      <c r="D45" s="23">
        <f t="shared" si="0"/>
        <v>3.2380952380952381</v>
      </c>
      <c r="E45" s="9">
        <v>4286</v>
      </c>
      <c r="F45" s="23">
        <f t="shared" si="1"/>
        <v>408.1904761904762</v>
      </c>
      <c r="G45" s="9">
        <v>811</v>
      </c>
      <c r="H45" s="23">
        <f t="shared" si="2"/>
        <v>77.238095238095241</v>
      </c>
      <c r="I45" s="11">
        <f t="shared" si="3"/>
        <v>5131</v>
      </c>
      <c r="J45" s="25">
        <f t="shared" si="4"/>
        <v>488.66666666666669</v>
      </c>
    </row>
    <row r="46" spans="1:10" ht="25.5" x14ac:dyDescent="0.25">
      <c r="A46" s="15" t="s">
        <v>49</v>
      </c>
      <c r="B46" s="13">
        <v>1</v>
      </c>
      <c r="C46" s="9">
        <v>15</v>
      </c>
      <c r="D46" s="23">
        <f t="shared" si="0"/>
        <v>1.4285714285714286</v>
      </c>
      <c r="E46" s="9">
        <v>4099</v>
      </c>
      <c r="F46" s="23">
        <f t="shared" si="1"/>
        <v>390.38095238095241</v>
      </c>
      <c r="G46" s="9">
        <v>628</v>
      </c>
      <c r="H46" s="23">
        <f t="shared" si="2"/>
        <v>59.80952380952381</v>
      </c>
      <c r="I46" s="11">
        <f t="shared" si="3"/>
        <v>4742</v>
      </c>
      <c r="J46" s="25">
        <f t="shared" si="4"/>
        <v>451.61904761904759</v>
      </c>
    </row>
    <row r="47" spans="1:10" ht="25.5" x14ac:dyDescent="0.25">
      <c r="A47" s="15" t="s">
        <v>50</v>
      </c>
      <c r="B47" s="13">
        <v>1</v>
      </c>
      <c r="C47" s="9">
        <v>14</v>
      </c>
      <c r="D47" s="23">
        <f t="shared" si="0"/>
        <v>1.3333333333333333</v>
      </c>
      <c r="E47" s="9">
        <v>4628</v>
      </c>
      <c r="F47" s="23">
        <f t="shared" si="1"/>
        <v>440.76190476190476</v>
      </c>
      <c r="G47" s="9">
        <v>608</v>
      </c>
      <c r="H47" s="23">
        <f t="shared" si="2"/>
        <v>57.904761904761905</v>
      </c>
      <c r="I47" s="11">
        <f t="shared" si="3"/>
        <v>5250</v>
      </c>
      <c r="J47" s="25">
        <f t="shared" si="4"/>
        <v>500</v>
      </c>
    </row>
    <row r="48" spans="1:10" ht="25.5" x14ac:dyDescent="0.25">
      <c r="A48" s="15" t="s">
        <v>51</v>
      </c>
      <c r="B48" s="13">
        <v>1</v>
      </c>
      <c r="C48" s="9">
        <v>20</v>
      </c>
      <c r="D48" s="23">
        <f t="shared" si="0"/>
        <v>1.9047619047619047</v>
      </c>
      <c r="E48" s="9">
        <v>3832</v>
      </c>
      <c r="F48" s="23">
        <f t="shared" si="1"/>
        <v>364.95238095238096</v>
      </c>
      <c r="G48" s="9">
        <v>504</v>
      </c>
      <c r="H48" s="23">
        <f t="shared" si="2"/>
        <v>48</v>
      </c>
      <c r="I48" s="11">
        <f t="shared" si="3"/>
        <v>4356</v>
      </c>
      <c r="J48" s="25">
        <f t="shared" si="4"/>
        <v>414.85714285714283</v>
      </c>
    </row>
    <row r="49" spans="1:10" ht="25.5" x14ac:dyDescent="0.25">
      <c r="A49" s="15" t="s">
        <v>52</v>
      </c>
      <c r="B49" s="13">
        <v>1</v>
      </c>
      <c r="C49" s="9">
        <v>27</v>
      </c>
      <c r="D49" s="23">
        <f t="shared" si="0"/>
        <v>2.5714285714285716</v>
      </c>
      <c r="E49" s="9">
        <v>4492</v>
      </c>
      <c r="F49" s="23">
        <f t="shared" si="1"/>
        <v>427.8095238095238</v>
      </c>
      <c r="G49" s="9">
        <v>449</v>
      </c>
      <c r="H49" s="23">
        <f t="shared" si="2"/>
        <v>42.761904761904759</v>
      </c>
      <c r="I49" s="11">
        <f t="shared" si="3"/>
        <v>4968</v>
      </c>
      <c r="J49" s="25">
        <f t="shared" si="4"/>
        <v>473.14285714285717</v>
      </c>
    </row>
    <row r="50" spans="1:10" s="3" customFormat="1" ht="25.5" x14ac:dyDescent="0.2">
      <c r="A50" s="15" t="s">
        <v>53</v>
      </c>
      <c r="B50" s="13">
        <v>1</v>
      </c>
      <c r="C50" s="10">
        <v>15</v>
      </c>
      <c r="D50" s="23">
        <f t="shared" si="0"/>
        <v>1.4285714285714286</v>
      </c>
      <c r="E50" s="10">
        <v>3602</v>
      </c>
      <c r="F50" s="23">
        <f t="shared" si="1"/>
        <v>343.04761904761904</v>
      </c>
      <c r="G50" s="10">
        <v>448</v>
      </c>
      <c r="H50" s="23">
        <f t="shared" si="2"/>
        <v>42.666666666666664</v>
      </c>
      <c r="I50" s="11">
        <f t="shared" si="3"/>
        <v>4065</v>
      </c>
      <c r="J50" s="25">
        <f t="shared" si="4"/>
        <v>387.14285714285717</v>
      </c>
    </row>
    <row r="51" spans="1:10" s="3" customFormat="1" ht="25.5" x14ac:dyDescent="0.2">
      <c r="A51" s="15" t="s">
        <v>54</v>
      </c>
      <c r="B51" s="13">
        <v>1</v>
      </c>
      <c r="C51" s="10">
        <v>17</v>
      </c>
      <c r="D51" s="23">
        <f t="shared" si="0"/>
        <v>1.6190476190476191</v>
      </c>
      <c r="E51" s="10">
        <v>3366</v>
      </c>
      <c r="F51" s="23">
        <f t="shared" si="1"/>
        <v>320.57142857142856</v>
      </c>
      <c r="G51" s="10">
        <v>718</v>
      </c>
      <c r="H51" s="23">
        <f t="shared" si="2"/>
        <v>68.38095238095238</v>
      </c>
      <c r="I51" s="11">
        <f t="shared" si="3"/>
        <v>4101</v>
      </c>
      <c r="J51" s="25">
        <f t="shared" si="4"/>
        <v>390.57142857142856</v>
      </c>
    </row>
    <row r="52" spans="1:10" s="3" customFormat="1" ht="25.5" x14ac:dyDescent="0.2">
      <c r="A52" s="15" t="s">
        <v>55</v>
      </c>
      <c r="B52" s="13">
        <v>1</v>
      </c>
      <c r="C52" s="10">
        <v>34</v>
      </c>
      <c r="D52" s="23">
        <f t="shared" si="0"/>
        <v>3.2380952380952381</v>
      </c>
      <c r="E52" s="10">
        <v>2689</v>
      </c>
      <c r="F52" s="23">
        <f t="shared" si="1"/>
        <v>256.09523809523807</v>
      </c>
      <c r="G52" s="10">
        <v>862</v>
      </c>
      <c r="H52" s="23">
        <f t="shared" si="2"/>
        <v>82.095238095238102</v>
      </c>
      <c r="I52" s="11">
        <f t="shared" si="3"/>
        <v>3585</v>
      </c>
      <c r="J52" s="25">
        <f t="shared" si="4"/>
        <v>341.42857142857144</v>
      </c>
    </row>
    <row r="53" spans="1:10" ht="25.5" x14ac:dyDescent="0.25">
      <c r="A53" s="15" t="s">
        <v>56</v>
      </c>
      <c r="B53" s="13">
        <v>1</v>
      </c>
      <c r="C53" s="9">
        <v>24</v>
      </c>
      <c r="D53" s="23">
        <f t="shared" si="0"/>
        <v>2.2857142857142856</v>
      </c>
      <c r="E53" s="9">
        <v>7309</v>
      </c>
      <c r="F53" s="23">
        <f t="shared" si="1"/>
        <v>696.09523809523807</v>
      </c>
      <c r="G53" s="9">
        <v>981</v>
      </c>
      <c r="H53" s="23">
        <f t="shared" si="2"/>
        <v>93.428571428571431</v>
      </c>
      <c r="I53" s="11">
        <f t="shared" si="3"/>
        <v>8314</v>
      </c>
      <c r="J53" s="25">
        <f t="shared" si="4"/>
        <v>791.80952380952385</v>
      </c>
    </row>
    <row r="54" spans="1:10" ht="25.5" x14ac:dyDescent="0.25">
      <c r="A54" s="15" t="s">
        <v>57</v>
      </c>
      <c r="B54" s="13">
        <v>1</v>
      </c>
      <c r="C54" s="9">
        <v>11</v>
      </c>
      <c r="D54" s="23">
        <f>SUM(C54/$B54)/10.5</f>
        <v>1.0476190476190477</v>
      </c>
      <c r="E54" s="9">
        <v>5887</v>
      </c>
      <c r="F54" s="23">
        <f>SUM(E54/$B54)/10.5</f>
        <v>560.66666666666663</v>
      </c>
      <c r="G54" s="9">
        <v>596</v>
      </c>
      <c r="H54" s="23">
        <f>SUM(G54/$B54)/10.5</f>
        <v>56.761904761904759</v>
      </c>
      <c r="I54" s="11">
        <f t="shared" si="3"/>
        <v>6494</v>
      </c>
      <c r="J54" s="25">
        <f>SUM(I54/$B54)/10.5</f>
        <v>618.47619047619048</v>
      </c>
    </row>
    <row r="55" spans="1:10" ht="25.5" x14ac:dyDescent="0.25">
      <c r="A55" s="15" t="s">
        <v>58</v>
      </c>
      <c r="B55" s="13">
        <v>1</v>
      </c>
      <c r="C55" s="9">
        <v>18</v>
      </c>
      <c r="D55" s="23">
        <f t="shared" si="0"/>
        <v>1.7142857142857142</v>
      </c>
      <c r="E55" s="9">
        <v>4948</v>
      </c>
      <c r="F55" s="23">
        <f t="shared" si="1"/>
        <v>471.23809523809524</v>
      </c>
      <c r="G55" s="9">
        <v>584</v>
      </c>
      <c r="H55" s="23">
        <f t="shared" si="2"/>
        <v>55.61904761904762</v>
      </c>
      <c r="I55" s="11">
        <f t="shared" si="3"/>
        <v>5550</v>
      </c>
      <c r="J55" s="25">
        <f t="shared" si="4"/>
        <v>528.57142857142856</v>
      </c>
    </row>
    <row r="56" spans="1:10" s="3" customFormat="1" ht="25.5" x14ac:dyDescent="0.2">
      <c r="A56" s="15" t="s">
        <v>59</v>
      </c>
      <c r="B56" s="13">
        <v>1</v>
      </c>
      <c r="C56" s="10">
        <v>14</v>
      </c>
      <c r="D56" s="23">
        <f t="shared" si="0"/>
        <v>1.3333333333333333</v>
      </c>
      <c r="E56" s="10">
        <v>4812</v>
      </c>
      <c r="F56" s="23">
        <f t="shared" si="1"/>
        <v>458.28571428571428</v>
      </c>
      <c r="G56" s="10">
        <v>456</v>
      </c>
      <c r="H56" s="23">
        <f t="shared" si="2"/>
        <v>43.428571428571431</v>
      </c>
      <c r="I56" s="11">
        <f t="shared" si="3"/>
        <v>5282</v>
      </c>
      <c r="J56" s="25">
        <f t="shared" si="4"/>
        <v>503.04761904761904</v>
      </c>
    </row>
    <row r="57" spans="1:10" ht="25.5" x14ac:dyDescent="0.25">
      <c r="A57" s="15" t="s">
        <v>60</v>
      </c>
      <c r="B57" s="13">
        <v>1</v>
      </c>
      <c r="C57" s="9">
        <v>22</v>
      </c>
      <c r="D57" s="23">
        <f t="shared" si="0"/>
        <v>2.0952380952380953</v>
      </c>
      <c r="E57" s="9">
        <v>5916</v>
      </c>
      <c r="F57" s="23">
        <f t="shared" si="1"/>
        <v>563.42857142857144</v>
      </c>
      <c r="G57" s="9">
        <v>570</v>
      </c>
      <c r="H57" s="23">
        <f t="shared" si="2"/>
        <v>54.285714285714285</v>
      </c>
      <c r="I57" s="11">
        <f t="shared" si="3"/>
        <v>6508</v>
      </c>
      <c r="J57" s="25">
        <f t="shared" si="4"/>
        <v>619.80952380952385</v>
      </c>
    </row>
    <row r="58" spans="1:10" ht="25.5" x14ac:dyDescent="0.25">
      <c r="A58" s="15" t="s">
        <v>61</v>
      </c>
      <c r="B58" s="13">
        <v>1</v>
      </c>
      <c r="C58" s="9">
        <v>10</v>
      </c>
      <c r="D58" s="23">
        <f t="shared" si="0"/>
        <v>0.95238095238095233</v>
      </c>
      <c r="E58" s="9">
        <v>5823</v>
      </c>
      <c r="F58" s="23">
        <f t="shared" si="1"/>
        <v>554.57142857142856</v>
      </c>
      <c r="G58" s="9">
        <v>504</v>
      </c>
      <c r="H58" s="23">
        <f t="shared" si="2"/>
        <v>48</v>
      </c>
      <c r="I58" s="11">
        <f t="shared" si="3"/>
        <v>6337</v>
      </c>
      <c r="J58" s="25">
        <f t="shared" si="4"/>
        <v>603.52380952380952</v>
      </c>
    </row>
    <row r="59" spans="1:10" ht="25.5" x14ac:dyDescent="0.25">
      <c r="A59" s="15" t="s">
        <v>62</v>
      </c>
      <c r="B59" s="13">
        <v>1</v>
      </c>
      <c r="C59" s="10">
        <v>15</v>
      </c>
      <c r="D59" s="23">
        <f t="shared" si="0"/>
        <v>1.4285714285714286</v>
      </c>
      <c r="E59" s="10">
        <v>4188</v>
      </c>
      <c r="F59" s="23">
        <f t="shared" si="1"/>
        <v>398.85714285714283</v>
      </c>
      <c r="G59" s="10">
        <v>709</v>
      </c>
      <c r="H59" s="23">
        <f t="shared" si="2"/>
        <v>67.523809523809518</v>
      </c>
      <c r="I59" s="11">
        <f t="shared" si="3"/>
        <v>4912</v>
      </c>
      <c r="J59" s="25">
        <f t="shared" si="4"/>
        <v>467.8095238095238</v>
      </c>
    </row>
    <row r="60" spans="1:10" ht="25.5" x14ac:dyDescent="0.25">
      <c r="A60" s="15" t="s">
        <v>63</v>
      </c>
      <c r="B60" s="13">
        <v>1</v>
      </c>
      <c r="C60" s="9">
        <v>29</v>
      </c>
      <c r="D60" s="23">
        <f t="shared" si="0"/>
        <v>2.7619047619047619</v>
      </c>
      <c r="E60" s="9">
        <v>4744</v>
      </c>
      <c r="F60" s="23">
        <f t="shared" si="1"/>
        <v>451.8095238095238</v>
      </c>
      <c r="G60" s="9">
        <v>827</v>
      </c>
      <c r="H60" s="23">
        <f t="shared" si="2"/>
        <v>78.761904761904759</v>
      </c>
      <c r="I60" s="11">
        <f t="shared" si="3"/>
        <v>5600</v>
      </c>
      <c r="J60" s="25">
        <f t="shared" si="4"/>
        <v>533.33333333333337</v>
      </c>
    </row>
    <row r="61" spans="1:10" ht="25.5" x14ac:dyDescent="0.25">
      <c r="A61" s="15" t="s">
        <v>64</v>
      </c>
      <c r="B61" s="13">
        <v>1</v>
      </c>
      <c r="C61" s="9">
        <v>30</v>
      </c>
      <c r="D61" s="23">
        <f t="shared" si="0"/>
        <v>2.8571428571428572</v>
      </c>
      <c r="E61" s="9">
        <v>6165</v>
      </c>
      <c r="F61" s="23">
        <f t="shared" si="1"/>
        <v>587.14285714285711</v>
      </c>
      <c r="G61" s="9">
        <v>809</v>
      </c>
      <c r="H61" s="23">
        <f t="shared" si="2"/>
        <v>77.047619047619051</v>
      </c>
      <c r="I61" s="11">
        <f t="shared" si="3"/>
        <v>7004</v>
      </c>
      <c r="J61" s="25">
        <f t="shared" si="4"/>
        <v>667.04761904761904</v>
      </c>
    </row>
    <row r="62" spans="1:10" s="3" customFormat="1" ht="25.5" x14ac:dyDescent="0.2">
      <c r="A62" s="15" t="s">
        <v>65</v>
      </c>
      <c r="B62" s="13">
        <v>1</v>
      </c>
      <c r="C62" s="10">
        <v>27</v>
      </c>
      <c r="D62" s="23">
        <f t="shared" si="0"/>
        <v>2.5714285714285716</v>
      </c>
      <c r="E62" s="10">
        <v>5075</v>
      </c>
      <c r="F62" s="23">
        <f t="shared" si="1"/>
        <v>483.33333333333331</v>
      </c>
      <c r="G62" s="10">
        <v>705</v>
      </c>
      <c r="H62" s="23">
        <f t="shared" si="2"/>
        <v>67.142857142857139</v>
      </c>
      <c r="I62" s="11">
        <f t="shared" si="3"/>
        <v>5807</v>
      </c>
      <c r="J62" s="25">
        <f t="shared" si="4"/>
        <v>553.04761904761904</v>
      </c>
    </row>
    <row r="63" spans="1:10" s="3" customFormat="1" ht="25.5" x14ac:dyDescent="0.2">
      <c r="A63" s="15" t="s">
        <v>66</v>
      </c>
      <c r="B63" s="13">
        <v>1</v>
      </c>
      <c r="C63" s="10">
        <v>55</v>
      </c>
      <c r="D63" s="23">
        <f t="shared" si="0"/>
        <v>5.2380952380952381</v>
      </c>
      <c r="E63" s="10">
        <v>4685</v>
      </c>
      <c r="F63" s="23">
        <f t="shared" si="1"/>
        <v>446.1904761904762</v>
      </c>
      <c r="G63" s="10">
        <v>805</v>
      </c>
      <c r="H63" s="23">
        <f t="shared" si="2"/>
        <v>76.666666666666671</v>
      </c>
      <c r="I63" s="11">
        <f t="shared" si="3"/>
        <v>5545</v>
      </c>
      <c r="J63" s="25">
        <f t="shared" si="4"/>
        <v>528.09523809523807</v>
      </c>
    </row>
    <row r="64" spans="1:10" s="3" customFormat="1" ht="25.5" x14ac:dyDescent="0.2">
      <c r="A64" s="15" t="s">
        <v>67</v>
      </c>
      <c r="B64" s="13">
        <v>1</v>
      </c>
      <c r="C64" s="10">
        <v>20</v>
      </c>
      <c r="D64" s="23">
        <f t="shared" ref="D64:D93" si="5">SUM(C64/$B64)/10.5</f>
        <v>1.9047619047619047</v>
      </c>
      <c r="E64" s="10">
        <v>6744</v>
      </c>
      <c r="F64" s="23">
        <f t="shared" ref="F64:F93" si="6">SUM(E64/$B64)/10.5</f>
        <v>642.28571428571433</v>
      </c>
      <c r="G64" s="10">
        <v>701</v>
      </c>
      <c r="H64" s="23">
        <f t="shared" ref="H64:H93" si="7">SUM(G64/$B64)/10.5</f>
        <v>66.761904761904759</v>
      </c>
      <c r="I64" s="11">
        <f t="shared" si="3"/>
        <v>7465</v>
      </c>
      <c r="J64" s="25">
        <f t="shared" ref="J64:J93" si="8">SUM(I64/$B64)/10.5</f>
        <v>710.95238095238096</v>
      </c>
    </row>
    <row r="65" spans="1:11" s="3" customFormat="1" ht="25.5" x14ac:dyDescent="0.2">
      <c r="A65" s="15" t="s">
        <v>68</v>
      </c>
      <c r="B65" s="13">
        <v>1</v>
      </c>
      <c r="C65" s="10">
        <v>45</v>
      </c>
      <c r="D65" s="23">
        <f>SUM(C65/$B65)/10.5</f>
        <v>4.2857142857142856</v>
      </c>
      <c r="E65" s="10">
        <v>3687</v>
      </c>
      <c r="F65" s="23">
        <f>SUM(E65/$B65)/10.5</f>
        <v>351.14285714285717</v>
      </c>
      <c r="G65" s="10">
        <v>806</v>
      </c>
      <c r="H65" s="23">
        <f>SUM(G65/$B65)/10.5</f>
        <v>76.761904761904759</v>
      </c>
      <c r="I65" s="11">
        <f t="shared" si="3"/>
        <v>4538</v>
      </c>
      <c r="J65" s="25">
        <f>SUM(I65/$B65)/10.5</f>
        <v>432.1904761904762</v>
      </c>
    </row>
    <row r="66" spans="1:11" s="3" customFormat="1" ht="25.5" x14ac:dyDescent="0.2">
      <c r="A66" s="15" t="s">
        <v>69</v>
      </c>
      <c r="B66" s="13">
        <v>1</v>
      </c>
      <c r="C66" s="10">
        <v>25</v>
      </c>
      <c r="D66" s="23">
        <f t="shared" si="5"/>
        <v>2.3809523809523809</v>
      </c>
      <c r="E66" s="10">
        <v>3007</v>
      </c>
      <c r="F66" s="23">
        <f t="shared" si="6"/>
        <v>286.38095238095241</v>
      </c>
      <c r="G66" s="10">
        <v>384</v>
      </c>
      <c r="H66" s="23">
        <f t="shared" si="7"/>
        <v>36.571428571428569</v>
      </c>
      <c r="I66" s="11">
        <f t="shared" si="3"/>
        <v>3416</v>
      </c>
      <c r="J66" s="25">
        <f t="shared" si="8"/>
        <v>325.33333333333331</v>
      </c>
    </row>
    <row r="67" spans="1:11" s="3" customFormat="1" ht="25.5" x14ac:dyDescent="0.2">
      <c r="A67" s="15" t="s">
        <v>70</v>
      </c>
      <c r="B67" s="13">
        <v>1</v>
      </c>
      <c r="C67" s="10">
        <v>24</v>
      </c>
      <c r="D67" s="23">
        <f t="shared" si="5"/>
        <v>2.2857142857142856</v>
      </c>
      <c r="E67" s="10">
        <v>2542</v>
      </c>
      <c r="F67" s="23">
        <f t="shared" si="6"/>
        <v>242.0952380952381</v>
      </c>
      <c r="G67" s="10">
        <v>478</v>
      </c>
      <c r="H67" s="23">
        <f t="shared" si="7"/>
        <v>45.523809523809526</v>
      </c>
      <c r="I67" s="11">
        <f t="shared" si="3"/>
        <v>3044</v>
      </c>
      <c r="J67" s="25">
        <f t="shared" si="8"/>
        <v>289.90476190476193</v>
      </c>
    </row>
    <row r="68" spans="1:11" s="3" customFormat="1" ht="25.5" x14ac:dyDescent="0.2">
      <c r="A68" s="15" t="s">
        <v>71</v>
      </c>
      <c r="B68" s="13">
        <v>1</v>
      </c>
      <c r="C68" s="10">
        <v>24</v>
      </c>
      <c r="D68" s="23">
        <f t="shared" si="5"/>
        <v>2.2857142857142856</v>
      </c>
      <c r="E68" s="10">
        <v>3350</v>
      </c>
      <c r="F68" s="23">
        <f t="shared" si="6"/>
        <v>319.04761904761904</v>
      </c>
      <c r="G68" s="10">
        <v>447</v>
      </c>
      <c r="H68" s="23">
        <f t="shared" si="7"/>
        <v>42.571428571428569</v>
      </c>
      <c r="I68" s="11">
        <f t="shared" si="3"/>
        <v>3821</v>
      </c>
      <c r="J68" s="25">
        <f t="shared" si="8"/>
        <v>363.90476190476193</v>
      </c>
    </row>
    <row r="69" spans="1:11" ht="25.5" x14ac:dyDescent="0.25">
      <c r="A69" s="15" t="s">
        <v>72</v>
      </c>
      <c r="B69" s="13">
        <v>1</v>
      </c>
      <c r="C69" s="10">
        <v>35</v>
      </c>
      <c r="D69" s="23">
        <f t="shared" si="5"/>
        <v>3.3333333333333335</v>
      </c>
      <c r="E69" s="10">
        <v>3188</v>
      </c>
      <c r="F69" s="23">
        <f t="shared" si="6"/>
        <v>303.61904761904759</v>
      </c>
      <c r="G69" s="10">
        <v>695</v>
      </c>
      <c r="H69" s="23">
        <f t="shared" si="7"/>
        <v>66.19047619047619</v>
      </c>
      <c r="I69" s="11">
        <f t="shared" si="3"/>
        <v>3918</v>
      </c>
      <c r="J69" s="25">
        <f t="shared" si="8"/>
        <v>373.14285714285717</v>
      </c>
    </row>
    <row r="70" spans="1:11" ht="25.5" x14ac:dyDescent="0.25">
      <c r="A70" s="15" t="s">
        <v>73</v>
      </c>
      <c r="B70" s="13">
        <v>1</v>
      </c>
      <c r="C70" s="10">
        <v>23</v>
      </c>
      <c r="D70" s="23">
        <f t="shared" si="5"/>
        <v>2.1904761904761907</v>
      </c>
      <c r="E70" s="10">
        <v>4305</v>
      </c>
      <c r="F70" s="23">
        <f t="shared" si="6"/>
        <v>410</v>
      </c>
      <c r="G70" s="10">
        <v>734</v>
      </c>
      <c r="H70" s="23">
        <f t="shared" si="7"/>
        <v>69.904761904761898</v>
      </c>
      <c r="I70" s="11">
        <f t="shared" si="3"/>
        <v>5062</v>
      </c>
      <c r="J70" s="25">
        <f t="shared" si="8"/>
        <v>482.09523809523807</v>
      </c>
    </row>
    <row r="71" spans="1:11" ht="25.5" x14ac:dyDescent="0.25">
      <c r="A71" s="15" t="s">
        <v>74</v>
      </c>
      <c r="B71" s="13">
        <v>1</v>
      </c>
      <c r="C71" s="9">
        <v>24</v>
      </c>
      <c r="D71" s="23">
        <f t="shared" si="5"/>
        <v>2.2857142857142856</v>
      </c>
      <c r="E71" s="9">
        <v>4594</v>
      </c>
      <c r="F71" s="23">
        <f t="shared" si="6"/>
        <v>437.52380952380952</v>
      </c>
      <c r="G71" s="9">
        <v>758</v>
      </c>
      <c r="H71" s="23">
        <f t="shared" si="7"/>
        <v>72.19047619047619</v>
      </c>
      <c r="I71" s="11">
        <f t="shared" ref="I71:I93" si="9">C71+E71+G71</f>
        <v>5376</v>
      </c>
      <c r="J71" s="25">
        <f t="shared" si="8"/>
        <v>512</v>
      </c>
    </row>
    <row r="72" spans="1:11" ht="25.5" x14ac:dyDescent="0.25">
      <c r="A72" s="15" t="s">
        <v>75</v>
      </c>
      <c r="B72" s="13">
        <v>1</v>
      </c>
      <c r="C72" s="10">
        <v>15</v>
      </c>
      <c r="D72" s="23">
        <f t="shared" si="5"/>
        <v>1.4285714285714286</v>
      </c>
      <c r="E72" s="10">
        <v>2618</v>
      </c>
      <c r="F72" s="23">
        <f t="shared" si="6"/>
        <v>249.33333333333334</v>
      </c>
      <c r="G72" s="10">
        <v>457</v>
      </c>
      <c r="H72" s="23">
        <f t="shared" si="7"/>
        <v>43.523809523809526</v>
      </c>
      <c r="I72" s="11">
        <f t="shared" si="9"/>
        <v>3090</v>
      </c>
      <c r="J72" s="25">
        <f t="shared" si="8"/>
        <v>294.28571428571428</v>
      </c>
      <c r="K72" s="4"/>
    </row>
    <row r="73" spans="1:11" ht="25.5" x14ac:dyDescent="0.25">
      <c r="A73" s="15" t="s">
        <v>76</v>
      </c>
      <c r="B73" s="13">
        <v>1</v>
      </c>
      <c r="C73" s="10">
        <v>27</v>
      </c>
      <c r="D73" s="23">
        <f t="shared" si="5"/>
        <v>2.5714285714285716</v>
      </c>
      <c r="E73" s="10">
        <v>2894</v>
      </c>
      <c r="F73" s="23">
        <f t="shared" si="6"/>
        <v>275.61904761904759</v>
      </c>
      <c r="G73" s="10">
        <v>354</v>
      </c>
      <c r="H73" s="23">
        <f t="shared" si="7"/>
        <v>33.714285714285715</v>
      </c>
      <c r="I73" s="11">
        <f t="shared" si="9"/>
        <v>3275</v>
      </c>
      <c r="J73" s="25">
        <f t="shared" si="8"/>
        <v>311.90476190476193</v>
      </c>
    </row>
    <row r="74" spans="1:11" s="3" customFormat="1" ht="25.5" x14ac:dyDescent="0.2">
      <c r="A74" s="15" t="s">
        <v>77</v>
      </c>
      <c r="B74" s="13">
        <v>1</v>
      </c>
      <c r="C74" s="10">
        <v>10</v>
      </c>
      <c r="D74" s="23">
        <f t="shared" si="5"/>
        <v>0.95238095238095233</v>
      </c>
      <c r="E74" s="10">
        <v>4009</v>
      </c>
      <c r="F74" s="23">
        <f t="shared" si="6"/>
        <v>381.8095238095238</v>
      </c>
      <c r="G74" s="10">
        <v>514</v>
      </c>
      <c r="H74" s="23">
        <f t="shared" si="7"/>
        <v>48.952380952380949</v>
      </c>
      <c r="I74" s="11">
        <f t="shared" si="9"/>
        <v>4533</v>
      </c>
      <c r="J74" s="25">
        <f t="shared" si="8"/>
        <v>431.71428571428572</v>
      </c>
    </row>
    <row r="75" spans="1:11" ht="25.5" x14ac:dyDescent="0.25">
      <c r="A75" s="15" t="s">
        <v>78</v>
      </c>
      <c r="B75" s="13">
        <v>1</v>
      </c>
      <c r="C75" s="9">
        <v>21</v>
      </c>
      <c r="D75" s="23">
        <f>SUM(C75/$B75)/10.5</f>
        <v>2</v>
      </c>
      <c r="E75" s="9">
        <v>5247</v>
      </c>
      <c r="F75" s="23">
        <f>SUM(E75/$B75)/10.5</f>
        <v>499.71428571428572</v>
      </c>
      <c r="G75" s="9">
        <v>386</v>
      </c>
      <c r="H75" s="23">
        <f>SUM(G75/$B75)/10.5</f>
        <v>36.761904761904759</v>
      </c>
      <c r="I75" s="11">
        <f t="shared" si="9"/>
        <v>5654</v>
      </c>
      <c r="J75" s="25">
        <f>SUM(I75/$B75)/10.5</f>
        <v>538.47619047619048</v>
      </c>
    </row>
    <row r="76" spans="1:11" ht="25.5" x14ac:dyDescent="0.25">
      <c r="A76" s="15" t="s">
        <v>79</v>
      </c>
      <c r="B76" s="13">
        <v>1</v>
      </c>
      <c r="C76" s="10">
        <v>15</v>
      </c>
      <c r="D76" s="23">
        <f t="shared" si="5"/>
        <v>1.4285714285714286</v>
      </c>
      <c r="E76" s="10">
        <v>3709</v>
      </c>
      <c r="F76" s="23">
        <f t="shared" si="6"/>
        <v>353.23809523809524</v>
      </c>
      <c r="G76" s="10">
        <v>744</v>
      </c>
      <c r="H76" s="23">
        <f t="shared" si="7"/>
        <v>70.857142857142861</v>
      </c>
      <c r="I76" s="11">
        <f t="shared" si="9"/>
        <v>4468</v>
      </c>
      <c r="J76" s="25">
        <f t="shared" si="8"/>
        <v>425.52380952380952</v>
      </c>
    </row>
    <row r="77" spans="1:11" ht="25.5" x14ac:dyDescent="0.25">
      <c r="A77" s="15" t="s">
        <v>80</v>
      </c>
      <c r="B77" s="13">
        <v>1</v>
      </c>
      <c r="C77" s="9">
        <v>25</v>
      </c>
      <c r="D77" s="23">
        <f t="shared" si="5"/>
        <v>2.3809523809523809</v>
      </c>
      <c r="E77" s="9">
        <v>4743</v>
      </c>
      <c r="F77" s="23">
        <f t="shared" si="6"/>
        <v>451.71428571428572</v>
      </c>
      <c r="G77" s="9">
        <v>669</v>
      </c>
      <c r="H77" s="23">
        <f t="shared" si="7"/>
        <v>63.714285714285715</v>
      </c>
      <c r="I77" s="11">
        <f t="shared" si="9"/>
        <v>5437</v>
      </c>
      <c r="J77" s="25">
        <f t="shared" si="8"/>
        <v>517.80952380952385</v>
      </c>
    </row>
    <row r="78" spans="1:11" ht="25.5" x14ac:dyDescent="0.25">
      <c r="A78" s="15" t="s">
        <v>81</v>
      </c>
      <c r="B78" s="13">
        <v>1</v>
      </c>
      <c r="C78" s="9">
        <v>29</v>
      </c>
      <c r="D78" s="23">
        <f t="shared" si="5"/>
        <v>2.7619047619047619</v>
      </c>
      <c r="E78" s="9">
        <v>4907</v>
      </c>
      <c r="F78" s="23">
        <f t="shared" si="6"/>
        <v>467.33333333333331</v>
      </c>
      <c r="G78" s="9">
        <v>753</v>
      </c>
      <c r="H78" s="23">
        <f t="shared" si="7"/>
        <v>71.714285714285708</v>
      </c>
      <c r="I78" s="11">
        <f t="shared" si="9"/>
        <v>5689</v>
      </c>
      <c r="J78" s="25">
        <f t="shared" si="8"/>
        <v>541.80952380952385</v>
      </c>
    </row>
    <row r="79" spans="1:11" ht="25.5" x14ac:dyDescent="0.25">
      <c r="A79" s="15" t="s">
        <v>82</v>
      </c>
      <c r="B79" s="13">
        <v>1</v>
      </c>
      <c r="C79" s="9">
        <v>17</v>
      </c>
      <c r="D79" s="23">
        <f t="shared" si="5"/>
        <v>1.6190476190476191</v>
      </c>
      <c r="E79" s="9">
        <v>7807</v>
      </c>
      <c r="F79" s="23">
        <f t="shared" si="6"/>
        <v>743.52380952380952</v>
      </c>
      <c r="G79" s="9">
        <v>612</v>
      </c>
      <c r="H79" s="23">
        <f t="shared" si="7"/>
        <v>58.285714285714285</v>
      </c>
      <c r="I79" s="11">
        <f t="shared" si="9"/>
        <v>8436</v>
      </c>
      <c r="J79" s="25">
        <f t="shared" si="8"/>
        <v>803.42857142857144</v>
      </c>
    </row>
    <row r="80" spans="1:11" s="3" customFormat="1" ht="25.5" x14ac:dyDescent="0.2">
      <c r="A80" s="15" t="s">
        <v>83</v>
      </c>
      <c r="B80" s="13">
        <v>1</v>
      </c>
      <c r="C80" s="10">
        <v>23</v>
      </c>
      <c r="D80" s="23">
        <f t="shared" si="5"/>
        <v>2.1904761904761907</v>
      </c>
      <c r="E80" s="10">
        <v>4554</v>
      </c>
      <c r="F80" s="23">
        <f t="shared" si="6"/>
        <v>433.71428571428572</v>
      </c>
      <c r="G80" s="10">
        <v>440</v>
      </c>
      <c r="H80" s="23">
        <f t="shared" si="7"/>
        <v>41.904761904761905</v>
      </c>
      <c r="I80" s="11">
        <f t="shared" si="9"/>
        <v>5017</v>
      </c>
      <c r="J80" s="25">
        <f t="shared" si="8"/>
        <v>477.8095238095238</v>
      </c>
    </row>
    <row r="81" spans="1:10" ht="25.5" x14ac:dyDescent="0.25">
      <c r="A81" s="15" t="s">
        <v>84</v>
      </c>
      <c r="B81" s="13">
        <v>1</v>
      </c>
      <c r="C81" s="10">
        <v>1</v>
      </c>
      <c r="D81" s="23">
        <f t="shared" si="5"/>
        <v>9.5238095238095233E-2</v>
      </c>
      <c r="E81" s="10">
        <v>3931</v>
      </c>
      <c r="F81" s="23">
        <f t="shared" si="6"/>
        <v>374.38095238095241</v>
      </c>
      <c r="G81" s="10">
        <v>698</v>
      </c>
      <c r="H81" s="23">
        <f t="shared" si="7"/>
        <v>66.476190476190482</v>
      </c>
      <c r="I81" s="11">
        <f t="shared" si="9"/>
        <v>4630</v>
      </c>
      <c r="J81" s="25">
        <f t="shared" si="8"/>
        <v>440.95238095238096</v>
      </c>
    </row>
    <row r="82" spans="1:10" ht="25.5" x14ac:dyDescent="0.25">
      <c r="A82" s="15" t="s">
        <v>85</v>
      </c>
      <c r="B82" s="13">
        <v>1</v>
      </c>
      <c r="C82" s="9">
        <v>20</v>
      </c>
      <c r="D82" s="23">
        <f t="shared" si="5"/>
        <v>1.9047619047619047</v>
      </c>
      <c r="E82" s="9">
        <v>5414</v>
      </c>
      <c r="F82" s="23">
        <f t="shared" si="6"/>
        <v>515.61904761904759</v>
      </c>
      <c r="G82" s="9">
        <v>820</v>
      </c>
      <c r="H82" s="23">
        <f t="shared" si="7"/>
        <v>78.095238095238102</v>
      </c>
      <c r="I82" s="11">
        <f t="shared" si="9"/>
        <v>6254</v>
      </c>
      <c r="J82" s="25">
        <f t="shared" si="8"/>
        <v>595.61904761904759</v>
      </c>
    </row>
    <row r="83" spans="1:10" ht="25.5" x14ac:dyDescent="0.25">
      <c r="A83" s="15" t="s">
        <v>86</v>
      </c>
      <c r="B83" s="13">
        <v>1</v>
      </c>
      <c r="C83" s="9">
        <v>12</v>
      </c>
      <c r="D83" s="23">
        <f t="shared" si="5"/>
        <v>1.1428571428571428</v>
      </c>
      <c r="E83" s="9">
        <v>3620</v>
      </c>
      <c r="F83" s="23">
        <f t="shared" si="6"/>
        <v>344.76190476190476</v>
      </c>
      <c r="G83" s="9">
        <v>590</v>
      </c>
      <c r="H83" s="23">
        <f t="shared" si="7"/>
        <v>56.19047619047619</v>
      </c>
      <c r="I83" s="11">
        <f t="shared" si="9"/>
        <v>4222</v>
      </c>
      <c r="J83" s="25">
        <f t="shared" si="8"/>
        <v>402.09523809523807</v>
      </c>
    </row>
    <row r="84" spans="1:10" ht="25.5" x14ac:dyDescent="0.25">
      <c r="A84" s="15" t="s">
        <v>87</v>
      </c>
      <c r="B84" s="13">
        <v>1</v>
      </c>
      <c r="C84" s="9">
        <v>27</v>
      </c>
      <c r="D84" s="23">
        <f t="shared" si="5"/>
        <v>2.5714285714285716</v>
      </c>
      <c r="E84" s="9">
        <v>5047</v>
      </c>
      <c r="F84" s="23">
        <f t="shared" si="6"/>
        <v>480.66666666666669</v>
      </c>
      <c r="G84" s="9">
        <v>673</v>
      </c>
      <c r="H84" s="23">
        <f t="shared" si="7"/>
        <v>64.095238095238102</v>
      </c>
      <c r="I84" s="11">
        <f t="shared" si="9"/>
        <v>5747</v>
      </c>
      <c r="J84" s="25">
        <f t="shared" si="8"/>
        <v>547.33333333333337</v>
      </c>
    </row>
    <row r="85" spans="1:10" ht="25.5" x14ac:dyDescent="0.25">
      <c r="A85" s="15" t="s">
        <v>88</v>
      </c>
      <c r="B85" s="13">
        <v>1</v>
      </c>
      <c r="C85" s="9">
        <v>11</v>
      </c>
      <c r="D85" s="23">
        <f t="shared" si="5"/>
        <v>1.0476190476190477</v>
      </c>
      <c r="E85" s="9">
        <v>5854</v>
      </c>
      <c r="F85" s="23">
        <f t="shared" si="6"/>
        <v>557.52380952380952</v>
      </c>
      <c r="G85" s="9">
        <v>995</v>
      </c>
      <c r="H85" s="23">
        <f t="shared" si="7"/>
        <v>94.761904761904759</v>
      </c>
      <c r="I85" s="11">
        <f t="shared" si="9"/>
        <v>6860</v>
      </c>
      <c r="J85" s="25">
        <f t="shared" si="8"/>
        <v>653.33333333333337</v>
      </c>
    </row>
    <row r="86" spans="1:10" ht="25.5" x14ac:dyDescent="0.25">
      <c r="A86" s="15" t="s">
        <v>89</v>
      </c>
      <c r="B86" s="13">
        <v>1</v>
      </c>
      <c r="C86" s="9">
        <v>16</v>
      </c>
      <c r="D86" s="23">
        <f t="shared" si="5"/>
        <v>1.5238095238095237</v>
      </c>
      <c r="E86" s="9">
        <v>6968</v>
      </c>
      <c r="F86" s="23">
        <f t="shared" si="6"/>
        <v>663.61904761904759</v>
      </c>
      <c r="G86" s="9">
        <v>868</v>
      </c>
      <c r="H86" s="23">
        <f t="shared" si="7"/>
        <v>82.666666666666671</v>
      </c>
      <c r="I86" s="11">
        <f t="shared" si="9"/>
        <v>7852</v>
      </c>
      <c r="J86" s="25">
        <f t="shared" si="8"/>
        <v>747.80952380952385</v>
      </c>
    </row>
    <row r="87" spans="1:10" s="3" customFormat="1" ht="25.5" x14ac:dyDescent="0.2">
      <c r="A87" s="15" t="s">
        <v>90</v>
      </c>
      <c r="B87" s="13">
        <v>1</v>
      </c>
      <c r="C87" s="10">
        <v>24</v>
      </c>
      <c r="D87" s="23">
        <f t="shared" si="5"/>
        <v>2.2857142857142856</v>
      </c>
      <c r="E87" s="10">
        <v>6455</v>
      </c>
      <c r="F87" s="23">
        <f t="shared" si="6"/>
        <v>614.76190476190482</v>
      </c>
      <c r="G87" s="10">
        <v>1044</v>
      </c>
      <c r="H87" s="23">
        <f t="shared" si="7"/>
        <v>99.428571428571431</v>
      </c>
      <c r="I87" s="11">
        <f t="shared" si="9"/>
        <v>7523</v>
      </c>
      <c r="J87" s="25">
        <f t="shared" si="8"/>
        <v>716.47619047619048</v>
      </c>
    </row>
    <row r="88" spans="1:10" s="3" customFormat="1" ht="25.5" x14ac:dyDescent="0.2">
      <c r="A88" s="15" t="s">
        <v>91</v>
      </c>
      <c r="B88" s="13">
        <v>1</v>
      </c>
      <c r="C88" s="10">
        <v>11</v>
      </c>
      <c r="D88" s="23">
        <f t="shared" si="5"/>
        <v>1.0476190476190477</v>
      </c>
      <c r="E88" s="10">
        <v>4303</v>
      </c>
      <c r="F88" s="23">
        <f t="shared" si="6"/>
        <v>409.8095238095238</v>
      </c>
      <c r="G88" s="10">
        <v>606</v>
      </c>
      <c r="H88" s="23">
        <f t="shared" si="7"/>
        <v>57.714285714285715</v>
      </c>
      <c r="I88" s="11">
        <f t="shared" si="9"/>
        <v>4920</v>
      </c>
      <c r="J88" s="25">
        <f t="shared" si="8"/>
        <v>468.57142857142856</v>
      </c>
    </row>
    <row r="89" spans="1:10" s="3" customFormat="1" ht="25.5" x14ac:dyDescent="0.2">
      <c r="A89" s="15" t="s">
        <v>92</v>
      </c>
      <c r="B89" s="13">
        <v>1</v>
      </c>
      <c r="C89" s="10">
        <v>43</v>
      </c>
      <c r="D89" s="23">
        <f t="shared" si="5"/>
        <v>4.0952380952380949</v>
      </c>
      <c r="E89" s="10">
        <v>8742</v>
      </c>
      <c r="F89" s="23">
        <f t="shared" si="6"/>
        <v>832.57142857142856</v>
      </c>
      <c r="G89" s="10">
        <v>1310</v>
      </c>
      <c r="H89" s="23">
        <f t="shared" si="7"/>
        <v>124.76190476190476</v>
      </c>
      <c r="I89" s="11">
        <f t="shared" si="9"/>
        <v>10095</v>
      </c>
      <c r="J89" s="25">
        <f t="shared" si="8"/>
        <v>961.42857142857144</v>
      </c>
    </row>
    <row r="90" spans="1:10" s="3" customFormat="1" ht="25.5" x14ac:dyDescent="0.2">
      <c r="A90" s="15" t="s">
        <v>93</v>
      </c>
      <c r="B90" s="13">
        <v>1</v>
      </c>
      <c r="C90" s="10">
        <v>30</v>
      </c>
      <c r="D90" s="23">
        <f t="shared" si="5"/>
        <v>2.8571428571428572</v>
      </c>
      <c r="E90" s="10">
        <v>8742</v>
      </c>
      <c r="F90" s="23">
        <f>SUM(E90/$B90)/10.5</f>
        <v>832.57142857142856</v>
      </c>
      <c r="G90" s="10">
        <v>733</v>
      </c>
      <c r="H90" s="23">
        <f>SUM(G90/$B90)/10.5</f>
        <v>69.80952380952381</v>
      </c>
      <c r="I90" s="11">
        <f t="shared" si="9"/>
        <v>9505</v>
      </c>
      <c r="J90" s="25">
        <f t="shared" si="8"/>
        <v>905.23809523809518</v>
      </c>
    </row>
    <row r="91" spans="1:10" ht="25.5" x14ac:dyDescent="0.25">
      <c r="A91" s="15" t="s">
        <v>94</v>
      </c>
      <c r="B91" s="13">
        <v>1</v>
      </c>
      <c r="C91" s="9">
        <v>30</v>
      </c>
      <c r="D91" s="23">
        <f t="shared" si="5"/>
        <v>2.8571428571428572</v>
      </c>
      <c r="E91" s="9">
        <v>11939</v>
      </c>
      <c r="F91" s="23">
        <f t="shared" si="6"/>
        <v>1137.047619047619</v>
      </c>
      <c r="G91" s="9">
        <v>784</v>
      </c>
      <c r="H91" s="23">
        <f t="shared" si="7"/>
        <v>74.666666666666671</v>
      </c>
      <c r="I91" s="11">
        <f t="shared" si="9"/>
        <v>12753</v>
      </c>
      <c r="J91" s="25">
        <f t="shared" si="8"/>
        <v>1214.5714285714287</v>
      </c>
    </row>
    <row r="92" spans="1:10" ht="25.5" x14ac:dyDescent="0.25">
      <c r="A92" s="15" t="s">
        <v>95</v>
      </c>
      <c r="B92" s="13">
        <v>1</v>
      </c>
      <c r="C92" s="9">
        <v>10</v>
      </c>
      <c r="D92" s="23">
        <f t="shared" si="5"/>
        <v>0.95238095238095233</v>
      </c>
      <c r="E92" s="9">
        <v>3021</v>
      </c>
      <c r="F92" s="23">
        <f t="shared" si="6"/>
        <v>287.71428571428572</v>
      </c>
      <c r="G92" s="9">
        <v>493</v>
      </c>
      <c r="H92" s="23">
        <f t="shared" si="7"/>
        <v>46.952380952380949</v>
      </c>
      <c r="I92" s="11">
        <f t="shared" si="9"/>
        <v>3524</v>
      </c>
      <c r="J92" s="25">
        <f t="shared" si="8"/>
        <v>335.61904761904759</v>
      </c>
    </row>
    <row r="93" spans="1:10" ht="15.75" x14ac:dyDescent="0.25">
      <c r="A93" s="14"/>
      <c r="B93" s="18">
        <v>87</v>
      </c>
      <c r="C93" s="19">
        <f>SUM(C6:C92)</f>
        <v>1940</v>
      </c>
      <c r="D93" s="24">
        <f t="shared" si="5"/>
        <v>2.1237000547345377</v>
      </c>
      <c r="E93" s="19">
        <f>SUM(E6:E92)</f>
        <v>427530</v>
      </c>
      <c r="F93" s="24">
        <f t="shared" si="6"/>
        <v>468.01313628899834</v>
      </c>
      <c r="G93" s="19">
        <f>SUM(G6:G92)</f>
        <v>57626</v>
      </c>
      <c r="H93" s="24">
        <f t="shared" si="7"/>
        <v>63.082649151614675</v>
      </c>
      <c r="I93" s="20">
        <f t="shared" si="9"/>
        <v>487096</v>
      </c>
      <c r="J93" s="24">
        <f t="shared" si="8"/>
        <v>533.21948549534761</v>
      </c>
    </row>
    <row r="94" spans="1:10" x14ac:dyDescent="0.25">
      <c r="B94" s="4"/>
      <c r="C94" s="4"/>
      <c r="D94" s="4"/>
      <c r="E94" s="4"/>
      <c r="F94" s="4"/>
      <c r="G94" s="4"/>
      <c r="H94" s="4"/>
      <c r="I94" s="4"/>
      <c r="J94" s="5"/>
    </row>
    <row r="95" spans="1:10" x14ac:dyDescent="0.25">
      <c r="B95" s="4"/>
      <c r="C95" s="4"/>
      <c r="D95" s="4"/>
      <c r="E95" s="4"/>
      <c r="F95" s="4"/>
      <c r="G95" s="4"/>
      <c r="H95" s="4"/>
      <c r="I95" s="4"/>
      <c r="J95" s="5"/>
    </row>
    <row r="96" spans="1:10" x14ac:dyDescent="0.25">
      <c r="B96" s="4"/>
      <c r="C96" s="4"/>
      <c r="D96" s="4"/>
      <c r="E96" s="4"/>
      <c r="F96" s="4"/>
      <c r="G96" s="4"/>
      <c r="H96" s="4"/>
      <c r="I96" s="4"/>
      <c r="J96" s="5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5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5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5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5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5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5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5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5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5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5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5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5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5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5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5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5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5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5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5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5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5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5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5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5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5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5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5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5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5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5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5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5"/>
    </row>
  </sheetData>
  <sortState ref="A7:A92">
    <sortCondition descending="1" ref="A6" customList="1,2,3,4,5"/>
  </sortState>
  <mergeCells count="15">
    <mergeCell ref="A1:K1"/>
    <mergeCell ref="A3:A5"/>
    <mergeCell ref="B3:B5"/>
    <mergeCell ref="C3:D3"/>
    <mergeCell ref="E3:F3"/>
    <mergeCell ref="G3:H3"/>
    <mergeCell ref="I3:J3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9"/>
  <sheetViews>
    <sheetView tabSelected="1" zoomScale="90" zoomScaleNormal="90" workbookViewId="0">
      <selection activeCell="P11" sqref="P11"/>
    </sheetView>
  </sheetViews>
  <sheetFormatPr defaultRowHeight="15" x14ac:dyDescent="0.25"/>
  <cols>
    <col min="1" max="1" width="58.5703125" style="3" customWidth="1"/>
    <col min="2" max="2" width="7.28515625" customWidth="1"/>
    <col min="3" max="3" width="8.140625" customWidth="1"/>
    <col min="4" max="4" width="6.28515625" customWidth="1"/>
    <col min="5" max="5" width="8.140625" customWidth="1"/>
    <col min="6" max="6" width="8.5703125" customWidth="1"/>
    <col min="7" max="7" width="7.140625" customWidth="1"/>
    <col min="8" max="8" width="8.28515625" customWidth="1"/>
    <col min="9" max="9" width="7.42578125" customWidth="1"/>
    <col min="10" max="10" width="10.5703125" style="3" customWidth="1"/>
    <col min="257" max="257" width="24.28515625" customWidth="1"/>
    <col min="258" max="258" width="7.28515625" customWidth="1"/>
    <col min="259" max="259" width="9.85546875" customWidth="1"/>
    <col min="266" max="266" width="17.28515625" customWidth="1"/>
    <col min="513" max="513" width="24.28515625" customWidth="1"/>
    <col min="514" max="514" width="7.28515625" customWidth="1"/>
    <col min="515" max="515" width="9.85546875" customWidth="1"/>
    <col min="522" max="522" width="17.28515625" customWidth="1"/>
    <col min="769" max="769" width="24.28515625" customWidth="1"/>
    <col min="770" max="770" width="7.28515625" customWidth="1"/>
    <col min="771" max="771" width="9.85546875" customWidth="1"/>
    <col min="778" max="778" width="17.28515625" customWidth="1"/>
    <col min="1025" max="1025" width="24.28515625" customWidth="1"/>
    <col min="1026" max="1026" width="7.28515625" customWidth="1"/>
    <col min="1027" max="1027" width="9.85546875" customWidth="1"/>
    <col min="1034" max="1034" width="17.28515625" customWidth="1"/>
    <col min="1281" max="1281" width="24.28515625" customWidth="1"/>
    <col min="1282" max="1282" width="7.28515625" customWidth="1"/>
    <col min="1283" max="1283" width="9.85546875" customWidth="1"/>
    <col min="1290" max="1290" width="17.28515625" customWidth="1"/>
    <col min="1537" max="1537" width="24.28515625" customWidth="1"/>
    <col min="1538" max="1538" width="7.28515625" customWidth="1"/>
    <col min="1539" max="1539" width="9.85546875" customWidth="1"/>
    <col min="1546" max="1546" width="17.28515625" customWidth="1"/>
    <col min="1793" max="1793" width="24.28515625" customWidth="1"/>
    <col min="1794" max="1794" width="7.28515625" customWidth="1"/>
    <col min="1795" max="1795" width="9.85546875" customWidth="1"/>
    <col min="1802" max="1802" width="17.28515625" customWidth="1"/>
    <col min="2049" max="2049" width="24.28515625" customWidth="1"/>
    <col min="2050" max="2050" width="7.28515625" customWidth="1"/>
    <col min="2051" max="2051" width="9.85546875" customWidth="1"/>
    <col min="2058" max="2058" width="17.28515625" customWidth="1"/>
    <col min="2305" max="2305" width="24.28515625" customWidth="1"/>
    <col min="2306" max="2306" width="7.28515625" customWidth="1"/>
    <col min="2307" max="2307" width="9.85546875" customWidth="1"/>
    <col min="2314" max="2314" width="17.28515625" customWidth="1"/>
    <col min="2561" max="2561" width="24.28515625" customWidth="1"/>
    <col min="2562" max="2562" width="7.28515625" customWidth="1"/>
    <col min="2563" max="2563" width="9.85546875" customWidth="1"/>
    <col min="2570" max="2570" width="17.28515625" customWidth="1"/>
    <col min="2817" max="2817" width="24.28515625" customWidth="1"/>
    <col min="2818" max="2818" width="7.28515625" customWidth="1"/>
    <col min="2819" max="2819" width="9.85546875" customWidth="1"/>
    <col min="2826" max="2826" width="17.28515625" customWidth="1"/>
    <col min="3073" max="3073" width="24.28515625" customWidth="1"/>
    <col min="3074" max="3074" width="7.28515625" customWidth="1"/>
    <col min="3075" max="3075" width="9.85546875" customWidth="1"/>
    <col min="3082" max="3082" width="17.28515625" customWidth="1"/>
    <col min="3329" max="3329" width="24.28515625" customWidth="1"/>
    <col min="3330" max="3330" width="7.28515625" customWidth="1"/>
    <col min="3331" max="3331" width="9.85546875" customWidth="1"/>
    <col min="3338" max="3338" width="17.28515625" customWidth="1"/>
    <col min="3585" max="3585" width="24.28515625" customWidth="1"/>
    <col min="3586" max="3586" width="7.28515625" customWidth="1"/>
    <col min="3587" max="3587" width="9.85546875" customWidth="1"/>
    <col min="3594" max="3594" width="17.28515625" customWidth="1"/>
    <col min="3841" max="3841" width="24.28515625" customWidth="1"/>
    <col min="3842" max="3842" width="7.28515625" customWidth="1"/>
    <col min="3843" max="3843" width="9.85546875" customWidth="1"/>
    <col min="3850" max="3850" width="17.28515625" customWidth="1"/>
    <col min="4097" max="4097" width="24.28515625" customWidth="1"/>
    <col min="4098" max="4098" width="7.28515625" customWidth="1"/>
    <col min="4099" max="4099" width="9.85546875" customWidth="1"/>
    <col min="4106" max="4106" width="17.28515625" customWidth="1"/>
    <col min="4353" max="4353" width="24.28515625" customWidth="1"/>
    <col min="4354" max="4354" width="7.28515625" customWidth="1"/>
    <col min="4355" max="4355" width="9.85546875" customWidth="1"/>
    <col min="4362" max="4362" width="17.28515625" customWidth="1"/>
    <col min="4609" max="4609" width="24.28515625" customWidth="1"/>
    <col min="4610" max="4610" width="7.28515625" customWidth="1"/>
    <col min="4611" max="4611" width="9.85546875" customWidth="1"/>
    <col min="4618" max="4618" width="17.28515625" customWidth="1"/>
    <col min="4865" max="4865" width="24.28515625" customWidth="1"/>
    <col min="4866" max="4866" width="7.28515625" customWidth="1"/>
    <col min="4867" max="4867" width="9.85546875" customWidth="1"/>
    <col min="4874" max="4874" width="17.28515625" customWidth="1"/>
    <col min="5121" max="5121" width="24.28515625" customWidth="1"/>
    <col min="5122" max="5122" width="7.28515625" customWidth="1"/>
    <col min="5123" max="5123" width="9.85546875" customWidth="1"/>
    <col min="5130" max="5130" width="17.28515625" customWidth="1"/>
    <col min="5377" max="5377" width="24.28515625" customWidth="1"/>
    <col min="5378" max="5378" width="7.28515625" customWidth="1"/>
    <col min="5379" max="5379" width="9.85546875" customWidth="1"/>
    <col min="5386" max="5386" width="17.28515625" customWidth="1"/>
    <col min="5633" max="5633" width="24.28515625" customWidth="1"/>
    <col min="5634" max="5634" width="7.28515625" customWidth="1"/>
    <col min="5635" max="5635" width="9.85546875" customWidth="1"/>
    <col min="5642" max="5642" width="17.28515625" customWidth="1"/>
    <col min="5889" max="5889" width="24.28515625" customWidth="1"/>
    <col min="5890" max="5890" width="7.28515625" customWidth="1"/>
    <col min="5891" max="5891" width="9.85546875" customWidth="1"/>
    <col min="5898" max="5898" width="17.28515625" customWidth="1"/>
    <col min="6145" max="6145" width="24.28515625" customWidth="1"/>
    <col min="6146" max="6146" width="7.28515625" customWidth="1"/>
    <col min="6147" max="6147" width="9.85546875" customWidth="1"/>
    <col min="6154" max="6154" width="17.28515625" customWidth="1"/>
    <col min="6401" max="6401" width="24.28515625" customWidth="1"/>
    <col min="6402" max="6402" width="7.28515625" customWidth="1"/>
    <col min="6403" max="6403" width="9.85546875" customWidth="1"/>
    <col min="6410" max="6410" width="17.28515625" customWidth="1"/>
    <col min="6657" max="6657" width="24.28515625" customWidth="1"/>
    <col min="6658" max="6658" width="7.28515625" customWidth="1"/>
    <col min="6659" max="6659" width="9.85546875" customWidth="1"/>
    <col min="6666" max="6666" width="17.28515625" customWidth="1"/>
    <col min="6913" max="6913" width="24.28515625" customWidth="1"/>
    <col min="6914" max="6914" width="7.28515625" customWidth="1"/>
    <col min="6915" max="6915" width="9.85546875" customWidth="1"/>
    <col min="6922" max="6922" width="17.28515625" customWidth="1"/>
    <col min="7169" max="7169" width="24.28515625" customWidth="1"/>
    <col min="7170" max="7170" width="7.28515625" customWidth="1"/>
    <col min="7171" max="7171" width="9.85546875" customWidth="1"/>
    <col min="7178" max="7178" width="17.28515625" customWidth="1"/>
    <col min="7425" max="7425" width="24.28515625" customWidth="1"/>
    <col min="7426" max="7426" width="7.28515625" customWidth="1"/>
    <col min="7427" max="7427" width="9.85546875" customWidth="1"/>
    <col min="7434" max="7434" width="17.28515625" customWidth="1"/>
    <col min="7681" max="7681" width="24.28515625" customWidth="1"/>
    <col min="7682" max="7682" width="7.28515625" customWidth="1"/>
    <col min="7683" max="7683" width="9.85546875" customWidth="1"/>
    <col min="7690" max="7690" width="17.28515625" customWidth="1"/>
    <col min="7937" max="7937" width="24.28515625" customWidth="1"/>
    <col min="7938" max="7938" width="7.28515625" customWidth="1"/>
    <col min="7939" max="7939" width="9.85546875" customWidth="1"/>
    <col min="7946" max="7946" width="17.28515625" customWidth="1"/>
    <col min="8193" max="8193" width="24.28515625" customWidth="1"/>
    <col min="8194" max="8194" width="7.28515625" customWidth="1"/>
    <col min="8195" max="8195" width="9.85546875" customWidth="1"/>
    <col min="8202" max="8202" width="17.28515625" customWidth="1"/>
    <col min="8449" max="8449" width="24.28515625" customWidth="1"/>
    <col min="8450" max="8450" width="7.28515625" customWidth="1"/>
    <col min="8451" max="8451" width="9.85546875" customWidth="1"/>
    <col min="8458" max="8458" width="17.28515625" customWidth="1"/>
    <col min="8705" max="8705" width="24.28515625" customWidth="1"/>
    <col min="8706" max="8706" width="7.28515625" customWidth="1"/>
    <col min="8707" max="8707" width="9.85546875" customWidth="1"/>
    <col min="8714" max="8714" width="17.28515625" customWidth="1"/>
    <col min="8961" max="8961" width="24.28515625" customWidth="1"/>
    <col min="8962" max="8962" width="7.28515625" customWidth="1"/>
    <col min="8963" max="8963" width="9.85546875" customWidth="1"/>
    <col min="8970" max="8970" width="17.28515625" customWidth="1"/>
    <col min="9217" max="9217" width="24.28515625" customWidth="1"/>
    <col min="9218" max="9218" width="7.28515625" customWidth="1"/>
    <col min="9219" max="9219" width="9.85546875" customWidth="1"/>
    <col min="9226" max="9226" width="17.28515625" customWidth="1"/>
    <col min="9473" max="9473" width="24.28515625" customWidth="1"/>
    <col min="9474" max="9474" width="7.28515625" customWidth="1"/>
    <col min="9475" max="9475" width="9.85546875" customWidth="1"/>
    <col min="9482" max="9482" width="17.28515625" customWidth="1"/>
    <col min="9729" max="9729" width="24.28515625" customWidth="1"/>
    <col min="9730" max="9730" width="7.28515625" customWidth="1"/>
    <col min="9731" max="9731" width="9.85546875" customWidth="1"/>
    <col min="9738" max="9738" width="17.28515625" customWidth="1"/>
    <col min="9985" max="9985" width="24.28515625" customWidth="1"/>
    <col min="9986" max="9986" width="7.28515625" customWidth="1"/>
    <col min="9987" max="9987" width="9.85546875" customWidth="1"/>
    <col min="9994" max="9994" width="17.28515625" customWidth="1"/>
    <col min="10241" max="10241" width="24.28515625" customWidth="1"/>
    <col min="10242" max="10242" width="7.28515625" customWidth="1"/>
    <col min="10243" max="10243" width="9.85546875" customWidth="1"/>
    <col min="10250" max="10250" width="17.28515625" customWidth="1"/>
    <col min="10497" max="10497" width="24.28515625" customWidth="1"/>
    <col min="10498" max="10498" width="7.28515625" customWidth="1"/>
    <col min="10499" max="10499" width="9.85546875" customWidth="1"/>
    <col min="10506" max="10506" width="17.28515625" customWidth="1"/>
    <col min="10753" max="10753" width="24.28515625" customWidth="1"/>
    <col min="10754" max="10754" width="7.28515625" customWidth="1"/>
    <col min="10755" max="10755" width="9.85546875" customWidth="1"/>
    <col min="10762" max="10762" width="17.28515625" customWidth="1"/>
    <col min="11009" max="11009" width="24.28515625" customWidth="1"/>
    <col min="11010" max="11010" width="7.28515625" customWidth="1"/>
    <col min="11011" max="11011" width="9.85546875" customWidth="1"/>
    <col min="11018" max="11018" width="17.28515625" customWidth="1"/>
    <col min="11265" max="11265" width="24.28515625" customWidth="1"/>
    <col min="11266" max="11266" width="7.28515625" customWidth="1"/>
    <col min="11267" max="11267" width="9.85546875" customWidth="1"/>
    <col min="11274" max="11274" width="17.28515625" customWidth="1"/>
    <col min="11521" max="11521" width="24.28515625" customWidth="1"/>
    <col min="11522" max="11522" width="7.28515625" customWidth="1"/>
    <col min="11523" max="11523" width="9.85546875" customWidth="1"/>
    <col min="11530" max="11530" width="17.28515625" customWidth="1"/>
    <col min="11777" max="11777" width="24.28515625" customWidth="1"/>
    <col min="11778" max="11778" width="7.28515625" customWidth="1"/>
    <col min="11779" max="11779" width="9.85546875" customWidth="1"/>
    <col min="11786" max="11786" width="17.28515625" customWidth="1"/>
    <col min="12033" max="12033" width="24.28515625" customWidth="1"/>
    <col min="12034" max="12034" width="7.28515625" customWidth="1"/>
    <col min="12035" max="12035" width="9.85546875" customWidth="1"/>
    <col min="12042" max="12042" width="17.28515625" customWidth="1"/>
    <col min="12289" max="12289" width="24.28515625" customWidth="1"/>
    <col min="12290" max="12290" width="7.28515625" customWidth="1"/>
    <col min="12291" max="12291" width="9.85546875" customWidth="1"/>
    <col min="12298" max="12298" width="17.28515625" customWidth="1"/>
    <col min="12545" max="12545" width="24.28515625" customWidth="1"/>
    <col min="12546" max="12546" width="7.28515625" customWidth="1"/>
    <col min="12547" max="12547" width="9.85546875" customWidth="1"/>
    <col min="12554" max="12554" width="17.28515625" customWidth="1"/>
    <col min="12801" max="12801" width="24.28515625" customWidth="1"/>
    <col min="12802" max="12802" width="7.28515625" customWidth="1"/>
    <col min="12803" max="12803" width="9.85546875" customWidth="1"/>
    <col min="12810" max="12810" width="17.28515625" customWidth="1"/>
    <col min="13057" max="13057" width="24.28515625" customWidth="1"/>
    <col min="13058" max="13058" width="7.28515625" customWidth="1"/>
    <col min="13059" max="13059" width="9.85546875" customWidth="1"/>
    <col min="13066" max="13066" width="17.28515625" customWidth="1"/>
    <col min="13313" max="13313" width="24.28515625" customWidth="1"/>
    <col min="13314" max="13314" width="7.28515625" customWidth="1"/>
    <col min="13315" max="13315" width="9.85546875" customWidth="1"/>
    <col min="13322" max="13322" width="17.28515625" customWidth="1"/>
    <col min="13569" max="13569" width="24.28515625" customWidth="1"/>
    <col min="13570" max="13570" width="7.28515625" customWidth="1"/>
    <col min="13571" max="13571" width="9.85546875" customWidth="1"/>
    <col min="13578" max="13578" width="17.28515625" customWidth="1"/>
    <col min="13825" max="13825" width="24.28515625" customWidth="1"/>
    <col min="13826" max="13826" width="7.28515625" customWidth="1"/>
    <col min="13827" max="13827" width="9.85546875" customWidth="1"/>
    <col min="13834" max="13834" width="17.28515625" customWidth="1"/>
    <col min="14081" max="14081" width="24.28515625" customWidth="1"/>
    <col min="14082" max="14082" width="7.28515625" customWidth="1"/>
    <col min="14083" max="14083" width="9.85546875" customWidth="1"/>
    <col min="14090" max="14090" width="17.28515625" customWidth="1"/>
    <col min="14337" max="14337" width="24.28515625" customWidth="1"/>
    <col min="14338" max="14338" width="7.28515625" customWidth="1"/>
    <col min="14339" max="14339" width="9.85546875" customWidth="1"/>
    <col min="14346" max="14346" width="17.28515625" customWidth="1"/>
    <col min="14593" max="14593" width="24.28515625" customWidth="1"/>
    <col min="14594" max="14594" width="7.28515625" customWidth="1"/>
    <col min="14595" max="14595" width="9.85546875" customWidth="1"/>
    <col min="14602" max="14602" width="17.28515625" customWidth="1"/>
    <col min="14849" max="14849" width="24.28515625" customWidth="1"/>
    <col min="14850" max="14850" width="7.28515625" customWidth="1"/>
    <col min="14851" max="14851" width="9.85546875" customWidth="1"/>
    <col min="14858" max="14858" width="17.28515625" customWidth="1"/>
    <col min="15105" max="15105" width="24.28515625" customWidth="1"/>
    <col min="15106" max="15106" width="7.28515625" customWidth="1"/>
    <col min="15107" max="15107" width="9.85546875" customWidth="1"/>
    <col min="15114" max="15114" width="17.28515625" customWidth="1"/>
    <col min="15361" max="15361" width="24.28515625" customWidth="1"/>
    <col min="15362" max="15362" width="7.28515625" customWidth="1"/>
    <col min="15363" max="15363" width="9.85546875" customWidth="1"/>
    <col min="15370" max="15370" width="17.28515625" customWidth="1"/>
    <col min="15617" max="15617" width="24.28515625" customWidth="1"/>
    <col min="15618" max="15618" width="7.28515625" customWidth="1"/>
    <col min="15619" max="15619" width="9.85546875" customWidth="1"/>
    <col min="15626" max="15626" width="17.28515625" customWidth="1"/>
    <col min="15873" max="15873" width="24.28515625" customWidth="1"/>
    <col min="15874" max="15874" width="7.28515625" customWidth="1"/>
    <col min="15875" max="15875" width="9.85546875" customWidth="1"/>
    <col min="15882" max="15882" width="17.28515625" customWidth="1"/>
    <col min="16129" max="16129" width="24.28515625" customWidth="1"/>
    <col min="16130" max="16130" width="7.28515625" customWidth="1"/>
    <col min="16131" max="16131" width="9.85546875" customWidth="1"/>
    <col min="16138" max="16138" width="17.28515625" customWidth="1"/>
  </cols>
  <sheetData>
    <row r="1" spans="1:13" x14ac:dyDescent="0.25">
      <c r="A1" s="27" t="s">
        <v>97</v>
      </c>
      <c r="B1" s="27"/>
      <c r="C1" s="27"/>
      <c r="D1" s="27"/>
      <c r="E1" s="27"/>
      <c r="F1" s="27"/>
      <c r="G1" s="27"/>
      <c r="H1" s="27"/>
      <c r="I1" s="27"/>
      <c r="J1" s="27"/>
    </row>
    <row r="2" spans="1:13" x14ac:dyDescent="0.25">
      <c r="A2" s="1"/>
      <c r="B2" s="2"/>
      <c r="C2" s="2"/>
      <c r="D2" s="2"/>
      <c r="E2" s="2"/>
      <c r="F2" s="2"/>
      <c r="G2" s="2"/>
      <c r="H2" s="2"/>
      <c r="I2" s="2"/>
      <c r="J2" s="1"/>
    </row>
    <row r="3" spans="1:13" ht="50.25" customHeight="1" x14ac:dyDescent="0.25">
      <c r="A3" s="28" t="s">
        <v>0</v>
      </c>
      <c r="B3" s="29" t="s">
        <v>1</v>
      </c>
      <c r="C3" s="28" t="s">
        <v>2</v>
      </c>
      <c r="D3" s="28"/>
      <c r="E3" s="31" t="s">
        <v>3</v>
      </c>
      <c r="F3" s="31"/>
      <c r="G3" s="31" t="s">
        <v>4</v>
      </c>
      <c r="H3" s="31"/>
      <c r="I3" s="29" t="s">
        <v>5</v>
      </c>
      <c r="J3" s="29"/>
    </row>
    <row r="4" spans="1:13" ht="12.75" customHeight="1" x14ac:dyDescent="0.25">
      <c r="A4" s="29"/>
      <c r="B4" s="29"/>
      <c r="C4" s="32" t="s">
        <v>8</v>
      </c>
      <c r="D4" s="32" t="s">
        <v>7</v>
      </c>
      <c r="E4" s="32" t="s">
        <v>8</v>
      </c>
      <c r="F4" s="32" t="s">
        <v>7</v>
      </c>
      <c r="G4" s="32" t="s">
        <v>8</v>
      </c>
      <c r="H4" s="32" t="s">
        <v>7</v>
      </c>
      <c r="I4" s="32" t="s">
        <v>8</v>
      </c>
      <c r="J4" s="32" t="s">
        <v>7</v>
      </c>
      <c r="L4" s="6"/>
      <c r="M4" s="6"/>
    </row>
    <row r="5" spans="1:13" ht="55.5" customHeight="1" x14ac:dyDescent="0.25">
      <c r="A5" s="30"/>
      <c r="B5" s="29"/>
      <c r="C5" s="32"/>
      <c r="D5" s="32"/>
      <c r="E5" s="32"/>
      <c r="F5" s="32"/>
      <c r="G5" s="32"/>
      <c r="H5" s="32"/>
      <c r="I5" s="32"/>
      <c r="J5" s="32"/>
      <c r="L5" s="6"/>
      <c r="M5" s="7"/>
    </row>
    <row r="6" spans="1:13" ht="25.5" x14ac:dyDescent="0.25">
      <c r="A6" s="15" t="s">
        <v>9</v>
      </c>
      <c r="B6" s="16">
        <v>1</v>
      </c>
      <c r="C6" s="10">
        <v>24</v>
      </c>
      <c r="D6" s="23">
        <f>SUM(C6/$B6)/10.5</f>
        <v>2.2857142857142856</v>
      </c>
      <c r="E6" s="12">
        <v>7378</v>
      </c>
      <c r="F6" s="23">
        <f>SUM(E6/$B6)/10.5</f>
        <v>702.66666666666663</v>
      </c>
      <c r="G6" s="12">
        <v>1231</v>
      </c>
      <c r="H6" s="23">
        <f>SUM(G6/$B6)/10.5</f>
        <v>117.23809523809524</v>
      </c>
      <c r="I6" s="11">
        <f>C6+E6+G6</f>
        <v>8633</v>
      </c>
      <c r="J6" s="25">
        <f>SUM(I6/$B6)/10.5</f>
        <v>822.19047619047615</v>
      </c>
      <c r="K6" s="4"/>
      <c r="L6" s="6"/>
      <c r="M6" s="7"/>
    </row>
    <row r="7" spans="1:13" ht="25.5" x14ac:dyDescent="0.25">
      <c r="A7" s="15" t="s">
        <v>10</v>
      </c>
      <c r="B7" s="16">
        <v>1</v>
      </c>
      <c r="C7" s="10">
        <v>28</v>
      </c>
      <c r="D7" s="23">
        <f t="shared" ref="D7:D69" si="0">SUM(C7/$B7)/10.5</f>
        <v>2.6666666666666665</v>
      </c>
      <c r="E7" s="12">
        <v>5646</v>
      </c>
      <c r="F7" s="23">
        <f t="shared" ref="F7:F69" si="1">SUM(E7/$B7)/10.5</f>
        <v>537.71428571428567</v>
      </c>
      <c r="G7" s="12">
        <v>1005</v>
      </c>
      <c r="H7" s="23">
        <f t="shared" ref="H7:H69" si="2">SUM(G7/$B7)/10.5</f>
        <v>95.714285714285708</v>
      </c>
      <c r="I7" s="11">
        <f t="shared" ref="I7:I70" si="3">C7+E7+G7</f>
        <v>6679</v>
      </c>
      <c r="J7" s="25">
        <f t="shared" ref="J7:J69" si="4">SUM(I7/$B7)/10.5</f>
        <v>636.09523809523807</v>
      </c>
      <c r="K7" s="4"/>
      <c r="L7" s="6"/>
      <c r="M7" s="7"/>
    </row>
    <row r="8" spans="1:13" ht="25.5" x14ac:dyDescent="0.25">
      <c r="A8" s="15" t="s">
        <v>11</v>
      </c>
      <c r="B8" s="16">
        <v>1</v>
      </c>
      <c r="C8" s="10">
        <v>21</v>
      </c>
      <c r="D8" s="23">
        <f t="shared" si="0"/>
        <v>2</v>
      </c>
      <c r="E8" s="12">
        <v>3883</v>
      </c>
      <c r="F8" s="23">
        <f t="shared" si="1"/>
        <v>369.8095238095238</v>
      </c>
      <c r="G8" s="12">
        <v>398</v>
      </c>
      <c r="H8" s="23">
        <f t="shared" si="2"/>
        <v>37.904761904761905</v>
      </c>
      <c r="I8" s="11">
        <f t="shared" si="3"/>
        <v>4302</v>
      </c>
      <c r="J8" s="25">
        <f t="shared" si="4"/>
        <v>409.71428571428572</v>
      </c>
      <c r="K8" s="4"/>
      <c r="L8" s="6"/>
      <c r="M8" s="7"/>
    </row>
    <row r="9" spans="1:13" ht="25.5" x14ac:dyDescent="0.25">
      <c r="A9" s="15" t="s">
        <v>12</v>
      </c>
      <c r="B9" s="16">
        <v>1</v>
      </c>
      <c r="C9" s="10">
        <v>45</v>
      </c>
      <c r="D9" s="23">
        <f t="shared" si="0"/>
        <v>4.2857142857142856</v>
      </c>
      <c r="E9" s="12">
        <v>4253</v>
      </c>
      <c r="F9" s="23">
        <f t="shared" si="1"/>
        <v>405.04761904761904</v>
      </c>
      <c r="G9" s="12">
        <v>760</v>
      </c>
      <c r="H9" s="23">
        <f t="shared" si="2"/>
        <v>72.38095238095238</v>
      </c>
      <c r="I9" s="11">
        <f t="shared" si="3"/>
        <v>5058</v>
      </c>
      <c r="J9" s="25">
        <f t="shared" si="4"/>
        <v>481.71428571428572</v>
      </c>
      <c r="K9" s="4"/>
      <c r="L9" s="6"/>
      <c r="M9" s="7"/>
    </row>
    <row r="10" spans="1:13" ht="25.5" x14ac:dyDescent="0.25">
      <c r="A10" s="15" t="s">
        <v>13</v>
      </c>
      <c r="B10" s="16">
        <v>1</v>
      </c>
      <c r="C10" s="10">
        <v>27</v>
      </c>
      <c r="D10" s="23">
        <f t="shared" si="0"/>
        <v>2.5714285714285716</v>
      </c>
      <c r="E10" s="12">
        <v>4404</v>
      </c>
      <c r="F10" s="23">
        <f t="shared" si="1"/>
        <v>419.42857142857144</v>
      </c>
      <c r="G10" s="12">
        <v>524</v>
      </c>
      <c r="H10" s="23">
        <f t="shared" si="2"/>
        <v>49.904761904761905</v>
      </c>
      <c r="I10" s="11">
        <f t="shared" si="3"/>
        <v>4955</v>
      </c>
      <c r="J10" s="25">
        <f t="shared" si="4"/>
        <v>471.90476190476193</v>
      </c>
      <c r="K10" s="4"/>
      <c r="L10" s="6"/>
      <c r="M10" s="7"/>
    </row>
    <row r="11" spans="1:13" ht="25.5" x14ac:dyDescent="0.25">
      <c r="A11" s="15" t="s">
        <v>14</v>
      </c>
      <c r="B11" s="16">
        <v>1</v>
      </c>
      <c r="C11" s="10">
        <v>28</v>
      </c>
      <c r="D11" s="23">
        <f t="shared" si="0"/>
        <v>2.6666666666666665</v>
      </c>
      <c r="E11" s="12">
        <v>4305</v>
      </c>
      <c r="F11" s="23">
        <f t="shared" si="1"/>
        <v>410</v>
      </c>
      <c r="G11" s="12">
        <v>559</v>
      </c>
      <c r="H11" s="23">
        <f t="shared" si="2"/>
        <v>53.238095238095241</v>
      </c>
      <c r="I11" s="11">
        <f t="shared" si="3"/>
        <v>4892</v>
      </c>
      <c r="J11" s="25">
        <f t="shared" si="4"/>
        <v>465.90476190476193</v>
      </c>
      <c r="K11" s="4"/>
      <c r="L11" s="6"/>
      <c r="M11" s="7"/>
    </row>
    <row r="12" spans="1:13" ht="25.5" x14ac:dyDescent="0.25">
      <c r="A12" s="15" t="s">
        <v>15</v>
      </c>
      <c r="B12" s="16">
        <v>1</v>
      </c>
      <c r="C12" s="10">
        <v>54</v>
      </c>
      <c r="D12" s="23">
        <f t="shared" si="0"/>
        <v>5.1428571428571432</v>
      </c>
      <c r="E12" s="12">
        <v>4395</v>
      </c>
      <c r="F12" s="23">
        <f t="shared" si="1"/>
        <v>418.57142857142856</v>
      </c>
      <c r="G12" s="12">
        <v>599</v>
      </c>
      <c r="H12" s="23">
        <f t="shared" si="2"/>
        <v>57.047619047619051</v>
      </c>
      <c r="I12" s="11">
        <f t="shared" si="3"/>
        <v>5048</v>
      </c>
      <c r="J12" s="25">
        <f t="shared" si="4"/>
        <v>480.76190476190476</v>
      </c>
      <c r="K12" s="4"/>
      <c r="L12" s="6"/>
      <c r="M12" s="7"/>
    </row>
    <row r="13" spans="1:13" ht="25.5" x14ac:dyDescent="0.25">
      <c r="A13" s="15" t="s">
        <v>16</v>
      </c>
      <c r="B13" s="16">
        <v>1</v>
      </c>
      <c r="C13" s="10">
        <v>20</v>
      </c>
      <c r="D13" s="23">
        <f t="shared" si="0"/>
        <v>1.9047619047619047</v>
      </c>
      <c r="E13" s="12">
        <v>5435</v>
      </c>
      <c r="F13" s="23">
        <f t="shared" si="1"/>
        <v>517.61904761904759</v>
      </c>
      <c r="G13" s="12">
        <v>408</v>
      </c>
      <c r="H13" s="23">
        <f t="shared" si="2"/>
        <v>38.857142857142854</v>
      </c>
      <c r="I13" s="11">
        <f t="shared" si="3"/>
        <v>5863</v>
      </c>
      <c r="J13" s="25">
        <f t="shared" si="4"/>
        <v>558.38095238095241</v>
      </c>
      <c r="K13" s="4"/>
      <c r="L13" s="6"/>
      <c r="M13" s="7"/>
    </row>
    <row r="14" spans="1:13" ht="25.5" x14ac:dyDescent="0.25">
      <c r="A14" s="15" t="s">
        <v>17</v>
      </c>
      <c r="B14" s="16">
        <v>1</v>
      </c>
      <c r="C14" s="10">
        <v>24</v>
      </c>
      <c r="D14" s="23">
        <f t="shared" si="0"/>
        <v>2.2857142857142856</v>
      </c>
      <c r="E14" s="12">
        <v>4184</v>
      </c>
      <c r="F14" s="23">
        <f t="shared" si="1"/>
        <v>398.47619047619048</v>
      </c>
      <c r="G14" s="12">
        <v>923</v>
      </c>
      <c r="H14" s="23">
        <f t="shared" si="2"/>
        <v>87.904761904761898</v>
      </c>
      <c r="I14" s="11">
        <f t="shared" si="3"/>
        <v>5131</v>
      </c>
      <c r="J14" s="25">
        <f t="shared" si="4"/>
        <v>488.66666666666669</v>
      </c>
      <c r="K14" s="4"/>
      <c r="L14" s="6"/>
      <c r="M14" s="7"/>
    </row>
    <row r="15" spans="1:13" ht="25.5" x14ac:dyDescent="0.25">
      <c r="A15" s="15" t="s">
        <v>18</v>
      </c>
      <c r="B15" s="16">
        <v>1</v>
      </c>
      <c r="C15" s="10">
        <v>14</v>
      </c>
      <c r="D15" s="23">
        <f t="shared" si="0"/>
        <v>1.3333333333333333</v>
      </c>
      <c r="E15" s="12">
        <v>3985</v>
      </c>
      <c r="F15" s="23">
        <f t="shared" si="1"/>
        <v>379.52380952380952</v>
      </c>
      <c r="G15" s="12">
        <v>395</v>
      </c>
      <c r="H15" s="23">
        <f t="shared" si="2"/>
        <v>37.61904761904762</v>
      </c>
      <c r="I15" s="11">
        <f t="shared" si="3"/>
        <v>4394</v>
      </c>
      <c r="J15" s="25">
        <f t="shared" si="4"/>
        <v>418.47619047619048</v>
      </c>
      <c r="K15" s="4"/>
      <c r="L15" s="6"/>
      <c r="M15" s="7"/>
    </row>
    <row r="16" spans="1:13" s="3" customFormat="1" ht="25.5" x14ac:dyDescent="0.2">
      <c r="A16" s="15" t="s">
        <v>19</v>
      </c>
      <c r="B16" s="16">
        <v>1</v>
      </c>
      <c r="C16" s="10">
        <v>14</v>
      </c>
      <c r="D16" s="23">
        <f t="shared" si="0"/>
        <v>1.3333333333333333</v>
      </c>
      <c r="E16" s="12">
        <v>6101</v>
      </c>
      <c r="F16" s="23">
        <f t="shared" si="1"/>
        <v>581.04761904761904</v>
      </c>
      <c r="G16" s="12">
        <v>1103</v>
      </c>
      <c r="H16" s="23">
        <f t="shared" si="2"/>
        <v>105.04761904761905</v>
      </c>
      <c r="I16" s="11">
        <f t="shared" si="3"/>
        <v>7218</v>
      </c>
      <c r="J16" s="25">
        <f t="shared" si="4"/>
        <v>687.42857142857144</v>
      </c>
      <c r="K16" s="5"/>
      <c r="L16" s="8"/>
      <c r="M16" s="7"/>
    </row>
    <row r="17" spans="1:13" ht="26.25" customHeight="1" x14ac:dyDescent="0.25">
      <c r="A17" s="15" t="s">
        <v>20</v>
      </c>
      <c r="B17" s="16">
        <v>1</v>
      </c>
      <c r="C17" s="10">
        <v>21</v>
      </c>
      <c r="D17" s="23">
        <f t="shared" si="0"/>
        <v>2</v>
      </c>
      <c r="E17" s="12">
        <v>5031</v>
      </c>
      <c r="F17" s="23">
        <f t="shared" si="1"/>
        <v>479.14285714285717</v>
      </c>
      <c r="G17" s="12">
        <v>618</v>
      </c>
      <c r="H17" s="23">
        <f t="shared" si="2"/>
        <v>58.857142857142854</v>
      </c>
      <c r="I17" s="11">
        <f t="shared" si="3"/>
        <v>5670</v>
      </c>
      <c r="J17" s="25">
        <f t="shared" si="4"/>
        <v>540</v>
      </c>
      <c r="K17" s="4"/>
      <c r="L17" s="6"/>
      <c r="M17" s="7"/>
    </row>
    <row r="18" spans="1:13" ht="25.5" x14ac:dyDescent="0.25">
      <c r="A18" s="15" t="s">
        <v>21</v>
      </c>
      <c r="B18" s="16">
        <v>1</v>
      </c>
      <c r="C18" s="10">
        <v>7</v>
      </c>
      <c r="D18" s="23">
        <f t="shared" si="0"/>
        <v>0.66666666666666663</v>
      </c>
      <c r="E18" s="12">
        <v>3810</v>
      </c>
      <c r="F18" s="23">
        <f t="shared" si="1"/>
        <v>362.85714285714283</v>
      </c>
      <c r="G18" s="12">
        <v>713</v>
      </c>
      <c r="H18" s="23">
        <f t="shared" si="2"/>
        <v>67.904761904761898</v>
      </c>
      <c r="I18" s="11">
        <f t="shared" si="3"/>
        <v>4530</v>
      </c>
      <c r="J18" s="25">
        <f t="shared" si="4"/>
        <v>431.42857142857144</v>
      </c>
      <c r="K18" s="4"/>
      <c r="L18" s="6"/>
      <c r="M18" s="7"/>
    </row>
    <row r="19" spans="1:13" ht="25.5" x14ac:dyDescent="0.25">
      <c r="A19" s="15" t="s">
        <v>22</v>
      </c>
      <c r="B19" s="16">
        <v>1</v>
      </c>
      <c r="C19" s="10">
        <v>13</v>
      </c>
      <c r="D19" s="23">
        <f t="shared" si="0"/>
        <v>1.2380952380952381</v>
      </c>
      <c r="E19" s="12">
        <v>5449</v>
      </c>
      <c r="F19" s="23">
        <f t="shared" si="1"/>
        <v>518.95238095238096</v>
      </c>
      <c r="G19" s="12">
        <v>500</v>
      </c>
      <c r="H19" s="23">
        <f t="shared" si="2"/>
        <v>47.61904761904762</v>
      </c>
      <c r="I19" s="11">
        <f t="shared" si="3"/>
        <v>5962</v>
      </c>
      <c r="J19" s="25">
        <f t="shared" si="4"/>
        <v>567.80952380952385</v>
      </c>
      <c r="K19" s="4"/>
      <c r="L19" s="6"/>
      <c r="M19" s="7"/>
    </row>
    <row r="20" spans="1:13" s="3" customFormat="1" ht="25.5" x14ac:dyDescent="0.2">
      <c r="A20" s="15" t="s">
        <v>23</v>
      </c>
      <c r="B20" s="16">
        <v>1</v>
      </c>
      <c r="C20" s="10">
        <v>5</v>
      </c>
      <c r="D20" s="23">
        <f t="shared" si="0"/>
        <v>0.47619047619047616</v>
      </c>
      <c r="E20" s="12">
        <v>5500</v>
      </c>
      <c r="F20" s="23">
        <f t="shared" si="1"/>
        <v>523.80952380952385</v>
      </c>
      <c r="G20" s="12">
        <v>1129</v>
      </c>
      <c r="H20" s="23">
        <f t="shared" si="2"/>
        <v>107.52380952380952</v>
      </c>
      <c r="I20" s="11">
        <f t="shared" si="3"/>
        <v>6634</v>
      </c>
      <c r="J20" s="25">
        <f t="shared" si="4"/>
        <v>631.80952380952385</v>
      </c>
      <c r="K20" s="5"/>
      <c r="L20" s="8"/>
      <c r="M20" s="7"/>
    </row>
    <row r="21" spans="1:13" ht="25.5" x14ac:dyDescent="0.25">
      <c r="A21" s="15" t="s">
        <v>24</v>
      </c>
      <c r="B21" s="16">
        <v>1</v>
      </c>
      <c r="C21" s="10">
        <v>10</v>
      </c>
      <c r="D21" s="23">
        <f t="shared" si="0"/>
        <v>0.95238095238095233</v>
      </c>
      <c r="E21" s="12">
        <v>8580</v>
      </c>
      <c r="F21" s="23">
        <f t="shared" si="1"/>
        <v>817.14285714285711</v>
      </c>
      <c r="G21" s="12">
        <v>1478</v>
      </c>
      <c r="H21" s="23">
        <f t="shared" si="2"/>
        <v>140.76190476190476</v>
      </c>
      <c r="I21" s="11">
        <f t="shared" si="3"/>
        <v>10068</v>
      </c>
      <c r="J21" s="25">
        <f t="shared" si="4"/>
        <v>958.85714285714289</v>
      </c>
      <c r="K21" s="4"/>
      <c r="L21" s="6"/>
      <c r="M21" s="7"/>
    </row>
    <row r="22" spans="1:13" s="3" customFormat="1" ht="25.5" x14ac:dyDescent="0.2">
      <c r="A22" s="15" t="s">
        <v>25</v>
      </c>
      <c r="B22" s="16">
        <v>1</v>
      </c>
      <c r="C22" s="10">
        <v>15</v>
      </c>
      <c r="D22" s="23">
        <f t="shared" si="0"/>
        <v>1.4285714285714286</v>
      </c>
      <c r="E22" s="12">
        <v>5498</v>
      </c>
      <c r="F22" s="23">
        <f t="shared" si="1"/>
        <v>523.61904761904759</v>
      </c>
      <c r="G22" s="12">
        <v>512</v>
      </c>
      <c r="H22" s="23">
        <f t="shared" si="2"/>
        <v>48.761904761904759</v>
      </c>
      <c r="I22" s="11">
        <f t="shared" si="3"/>
        <v>6025</v>
      </c>
      <c r="J22" s="25">
        <f t="shared" si="4"/>
        <v>573.80952380952385</v>
      </c>
      <c r="K22" s="5"/>
      <c r="L22" s="8"/>
      <c r="M22" s="7"/>
    </row>
    <row r="23" spans="1:13" s="3" customFormat="1" ht="25.5" x14ac:dyDescent="0.2">
      <c r="A23" s="15" t="s">
        <v>26</v>
      </c>
      <c r="B23" s="16">
        <v>1</v>
      </c>
      <c r="C23" s="10">
        <v>32</v>
      </c>
      <c r="D23" s="23">
        <f t="shared" si="0"/>
        <v>3.0476190476190474</v>
      </c>
      <c r="E23" s="12">
        <v>4854</v>
      </c>
      <c r="F23" s="23">
        <f t="shared" si="1"/>
        <v>462.28571428571428</v>
      </c>
      <c r="G23" s="12">
        <v>677</v>
      </c>
      <c r="H23" s="23">
        <f t="shared" si="2"/>
        <v>64.476190476190482</v>
      </c>
      <c r="I23" s="11">
        <f t="shared" si="3"/>
        <v>5563</v>
      </c>
      <c r="J23" s="25">
        <f t="shared" si="4"/>
        <v>529.80952380952385</v>
      </c>
      <c r="K23" s="5"/>
      <c r="L23" s="8"/>
      <c r="M23" s="7"/>
    </row>
    <row r="24" spans="1:13" ht="25.5" x14ac:dyDescent="0.25">
      <c r="A24" s="15" t="s">
        <v>27</v>
      </c>
      <c r="B24" s="16">
        <v>1</v>
      </c>
      <c r="C24" s="10">
        <v>21</v>
      </c>
      <c r="D24" s="23">
        <f t="shared" si="0"/>
        <v>2</v>
      </c>
      <c r="E24" s="12">
        <v>5598</v>
      </c>
      <c r="F24" s="23">
        <f t="shared" si="1"/>
        <v>533.14285714285711</v>
      </c>
      <c r="G24" s="12">
        <v>454</v>
      </c>
      <c r="H24" s="23">
        <f t="shared" si="2"/>
        <v>43.238095238095241</v>
      </c>
      <c r="I24" s="11">
        <f t="shared" si="3"/>
        <v>6073</v>
      </c>
      <c r="J24" s="25">
        <f t="shared" si="4"/>
        <v>578.38095238095241</v>
      </c>
      <c r="K24" s="4"/>
      <c r="L24" s="6"/>
      <c r="M24" s="7"/>
    </row>
    <row r="25" spans="1:13" ht="25.5" x14ac:dyDescent="0.25">
      <c r="A25" s="15" t="s">
        <v>28</v>
      </c>
      <c r="B25" s="16">
        <v>1</v>
      </c>
      <c r="C25" s="10">
        <v>37</v>
      </c>
      <c r="D25" s="23">
        <f t="shared" si="0"/>
        <v>3.5238095238095237</v>
      </c>
      <c r="E25" s="12">
        <v>4688</v>
      </c>
      <c r="F25" s="23">
        <f t="shared" si="1"/>
        <v>446.47619047619048</v>
      </c>
      <c r="G25" s="12">
        <v>843</v>
      </c>
      <c r="H25" s="23">
        <f t="shared" si="2"/>
        <v>80.285714285714292</v>
      </c>
      <c r="I25" s="11">
        <f t="shared" si="3"/>
        <v>5568</v>
      </c>
      <c r="J25" s="25">
        <f t="shared" si="4"/>
        <v>530.28571428571433</v>
      </c>
      <c r="K25" s="4"/>
      <c r="L25" s="6"/>
      <c r="M25" s="7"/>
    </row>
    <row r="26" spans="1:13" ht="25.5" x14ac:dyDescent="0.25">
      <c r="A26" s="15" t="s">
        <v>29</v>
      </c>
      <c r="B26" s="16">
        <v>1</v>
      </c>
      <c r="C26" s="10">
        <v>81</v>
      </c>
      <c r="D26" s="23">
        <f t="shared" si="0"/>
        <v>7.7142857142857144</v>
      </c>
      <c r="E26" s="12">
        <v>5969</v>
      </c>
      <c r="F26" s="23">
        <f t="shared" si="1"/>
        <v>568.47619047619048</v>
      </c>
      <c r="G26" s="12">
        <v>538</v>
      </c>
      <c r="H26" s="23">
        <f t="shared" si="2"/>
        <v>51.238095238095241</v>
      </c>
      <c r="I26" s="11">
        <f t="shared" si="3"/>
        <v>6588</v>
      </c>
      <c r="J26" s="25">
        <f t="shared" si="4"/>
        <v>627.42857142857144</v>
      </c>
      <c r="K26" s="4"/>
      <c r="L26" s="6"/>
      <c r="M26" s="7"/>
    </row>
    <row r="27" spans="1:13" ht="25.5" x14ac:dyDescent="0.25">
      <c r="A27" s="15" t="s">
        <v>30</v>
      </c>
      <c r="B27" s="16">
        <v>1</v>
      </c>
      <c r="C27" s="10">
        <v>26</v>
      </c>
      <c r="D27" s="23">
        <f t="shared" si="0"/>
        <v>2.4761904761904763</v>
      </c>
      <c r="E27" s="12">
        <v>5182</v>
      </c>
      <c r="F27" s="23">
        <f t="shared" si="1"/>
        <v>493.52380952380952</v>
      </c>
      <c r="G27" s="12">
        <v>713</v>
      </c>
      <c r="H27" s="23">
        <f t="shared" si="2"/>
        <v>67.904761904761898</v>
      </c>
      <c r="I27" s="11">
        <f t="shared" si="3"/>
        <v>5921</v>
      </c>
      <c r="J27" s="25">
        <f t="shared" si="4"/>
        <v>563.90476190476193</v>
      </c>
      <c r="K27" s="4"/>
      <c r="L27" s="6"/>
      <c r="M27" s="7"/>
    </row>
    <row r="28" spans="1:13" ht="25.5" x14ac:dyDescent="0.25">
      <c r="A28" s="15" t="s">
        <v>31</v>
      </c>
      <c r="B28" s="16">
        <v>1</v>
      </c>
      <c r="C28" s="10">
        <v>14</v>
      </c>
      <c r="D28" s="23">
        <f t="shared" si="0"/>
        <v>1.3333333333333333</v>
      </c>
      <c r="E28" s="12">
        <v>7310</v>
      </c>
      <c r="F28" s="23">
        <f t="shared" si="1"/>
        <v>696.19047619047615</v>
      </c>
      <c r="G28" s="12">
        <v>606</v>
      </c>
      <c r="H28" s="23">
        <f t="shared" si="2"/>
        <v>57.714285714285715</v>
      </c>
      <c r="I28" s="11">
        <f t="shared" si="3"/>
        <v>7930</v>
      </c>
      <c r="J28" s="25">
        <f t="shared" si="4"/>
        <v>755.23809523809518</v>
      </c>
      <c r="K28" s="4"/>
      <c r="L28" s="6"/>
      <c r="M28" s="7"/>
    </row>
    <row r="29" spans="1:13" s="3" customFormat="1" ht="25.5" x14ac:dyDescent="0.2">
      <c r="A29" s="15" t="s">
        <v>32</v>
      </c>
      <c r="B29" s="16">
        <v>1</v>
      </c>
      <c r="C29" s="10">
        <v>27</v>
      </c>
      <c r="D29" s="23">
        <f t="shared" si="0"/>
        <v>2.5714285714285716</v>
      </c>
      <c r="E29" s="12">
        <v>3701</v>
      </c>
      <c r="F29" s="23">
        <f t="shared" si="1"/>
        <v>352.47619047619048</v>
      </c>
      <c r="G29" s="12">
        <v>228</v>
      </c>
      <c r="H29" s="23">
        <f t="shared" si="2"/>
        <v>21.714285714285715</v>
      </c>
      <c r="I29" s="11">
        <f t="shared" si="3"/>
        <v>3956</v>
      </c>
      <c r="J29" s="25">
        <f t="shared" si="4"/>
        <v>376.76190476190476</v>
      </c>
      <c r="K29" s="5"/>
      <c r="L29" s="8"/>
      <c r="M29" s="7"/>
    </row>
    <row r="30" spans="1:13" ht="25.5" x14ac:dyDescent="0.25">
      <c r="A30" s="15" t="s">
        <v>33</v>
      </c>
      <c r="B30" s="16">
        <v>1</v>
      </c>
      <c r="C30" s="10">
        <v>24</v>
      </c>
      <c r="D30" s="23">
        <f t="shared" si="0"/>
        <v>2.2857142857142856</v>
      </c>
      <c r="E30" s="12">
        <v>4585</v>
      </c>
      <c r="F30" s="23">
        <f t="shared" si="1"/>
        <v>436.66666666666669</v>
      </c>
      <c r="G30" s="12">
        <v>396</v>
      </c>
      <c r="H30" s="23">
        <f t="shared" si="2"/>
        <v>37.714285714285715</v>
      </c>
      <c r="I30" s="11">
        <f t="shared" si="3"/>
        <v>5005</v>
      </c>
      <c r="J30" s="25">
        <f t="shared" si="4"/>
        <v>476.66666666666669</v>
      </c>
      <c r="K30" s="4"/>
      <c r="L30" s="6"/>
      <c r="M30" s="7"/>
    </row>
    <row r="31" spans="1:13" ht="25.5" x14ac:dyDescent="0.25">
      <c r="A31" s="15" t="s">
        <v>34</v>
      </c>
      <c r="B31" s="16">
        <v>1</v>
      </c>
      <c r="C31" s="10">
        <v>11</v>
      </c>
      <c r="D31" s="23">
        <f t="shared" si="0"/>
        <v>1.0476190476190477</v>
      </c>
      <c r="E31" s="12">
        <v>6970</v>
      </c>
      <c r="F31" s="23">
        <f t="shared" si="1"/>
        <v>663.80952380952385</v>
      </c>
      <c r="G31" s="12">
        <v>266</v>
      </c>
      <c r="H31" s="23">
        <f t="shared" si="2"/>
        <v>25.333333333333332</v>
      </c>
      <c r="I31" s="11">
        <f t="shared" si="3"/>
        <v>7247</v>
      </c>
      <c r="J31" s="25">
        <f t="shared" si="4"/>
        <v>690.19047619047615</v>
      </c>
      <c r="K31" s="4"/>
      <c r="L31" s="6"/>
      <c r="M31" s="7"/>
    </row>
    <row r="32" spans="1:13" ht="25.5" x14ac:dyDescent="0.25">
      <c r="A32" s="15" t="s">
        <v>35</v>
      </c>
      <c r="B32" s="16">
        <v>1</v>
      </c>
      <c r="C32" s="10">
        <v>15</v>
      </c>
      <c r="D32" s="23">
        <f t="shared" si="0"/>
        <v>1.4285714285714286</v>
      </c>
      <c r="E32" s="12">
        <v>3755</v>
      </c>
      <c r="F32" s="23">
        <f t="shared" si="1"/>
        <v>357.61904761904759</v>
      </c>
      <c r="G32" s="12">
        <v>483</v>
      </c>
      <c r="H32" s="23">
        <f t="shared" si="2"/>
        <v>46</v>
      </c>
      <c r="I32" s="11">
        <f t="shared" si="3"/>
        <v>4253</v>
      </c>
      <c r="J32" s="25">
        <f t="shared" si="4"/>
        <v>405.04761904761904</v>
      </c>
      <c r="K32" s="4"/>
      <c r="L32" s="6"/>
      <c r="M32" s="7"/>
    </row>
    <row r="33" spans="1:13" ht="25.5" x14ac:dyDescent="0.25">
      <c r="A33" s="15" t="s">
        <v>36</v>
      </c>
      <c r="B33" s="16">
        <v>1</v>
      </c>
      <c r="C33" s="10">
        <v>36</v>
      </c>
      <c r="D33" s="23">
        <f t="shared" si="0"/>
        <v>3.4285714285714284</v>
      </c>
      <c r="E33" s="12">
        <v>3673</v>
      </c>
      <c r="F33" s="23">
        <f t="shared" si="1"/>
        <v>349.8095238095238</v>
      </c>
      <c r="G33" s="12">
        <v>678</v>
      </c>
      <c r="H33" s="23">
        <f t="shared" si="2"/>
        <v>64.571428571428569</v>
      </c>
      <c r="I33" s="11">
        <f t="shared" si="3"/>
        <v>4387</v>
      </c>
      <c r="J33" s="25">
        <f t="shared" si="4"/>
        <v>417.8095238095238</v>
      </c>
      <c r="K33" s="4"/>
      <c r="L33" s="6"/>
      <c r="M33" s="7"/>
    </row>
    <row r="34" spans="1:13" ht="25.5" x14ac:dyDescent="0.25">
      <c r="A34" s="15" t="s">
        <v>37</v>
      </c>
      <c r="B34" s="16">
        <v>1</v>
      </c>
      <c r="C34" s="10">
        <v>23</v>
      </c>
      <c r="D34" s="23">
        <f t="shared" si="0"/>
        <v>2.1904761904761907</v>
      </c>
      <c r="E34" s="12">
        <v>3745</v>
      </c>
      <c r="F34" s="23">
        <f t="shared" si="1"/>
        <v>356.66666666666669</v>
      </c>
      <c r="G34" s="12">
        <v>274</v>
      </c>
      <c r="H34" s="23">
        <f t="shared" si="2"/>
        <v>26.095238095238095</v>
      </c>
      <c r="I34" s="11">
        <f t="shared" si="3"/>
        <v>4042</v>
      </c>
      <c r="J34" s="25">
        <f t="shared" si="4"/>
        <v>384.95238095238096</v>
      </c>
      <c r="K34" s="4"/>
      <c r="L34" s="6"/>
      <c r="M34" s="7"/>
    </row>
    <row r="35" spans="1:13" ht="25.5" x14ac:dyDescent="0.25">
      <c r="A35" s="15" t="s">
        <v>38</v>
      </c>
      <c r="B35" s="16">
        <v>1</v>
      </c>
      <c r="C35" s="10">
        <v>20</v>
      </c>
      <c r="D35" s="23">
        <f t="shared" si="0"/>
        <v>1.9047619047619047</v>
      </c>
      <c r="E35" s="12">
        <v>5066</v>
      </c>
      <c r="F35" s="23">
        <f t="shared" si="1"/>
        <v>482.47619047619048</v>
      </c>
      <c r="G35" s="12">
        <v>543</v>
      </c>
      <c r="H35" s="23">
        <f t="shared" si="2"/>
        <v>51.714285714285715</v>
      </c>
      <c r="I35" s="11">
        <f t="shared" si="3"/>
        <v>5629</v>
      </c>
      <c r="J35" s="25">
        <f t="shared" si="4"/>
        <v>536.09523809523807</v>
      </c>
      <c r="K35" s="4"/>
      <c r="L35" s="6"/>
      <c r="M35" s="7"/>
    </row>
    <row r="36" spans="1:13" s="3" customFormat="1" ht="25.5" x14ac:dyDescent="0.2">
      <c r="A36" s="15" t="s">
        <v>39</v>
      </c>
      <c r="B36" s="16">
        <v>1</v>
      </c>
      <c r="C36" s="10">
        <v>23</v>
      </c>
      <c r="D36" s="23">
        <f t="shared" si="0"/>
        <v>2.1904761904761907</v>
      </c>
      <c r="E36" s="12">
        <v>4429</v>
      </c>
      <c r="F36" s="23">
        <f t="shared" si="1"/>
        <v>421.8095238095238</v>
      </c>
      <c r="G36" s="12">
        <v>383</v>
      </c>
      <c r="H36" s="23">
        <f t="shared" si="2"/>
        <v>36.476190476190474</v>
      </c>
      <c r="I36" s="11">
        <f t="shared" si="3"/>
        <v>4835</v>
      </c>
      <c r="J36" s="25">
        <f t="shared" si="4"/>
        <v>460.47619047619048</v>
      </c>
      <c r="K36" s="5"/>
      <c r="L36" s="8"/>
      <c r="M36" s="7"/>
    </row>
    <row r="37" spans="1:13" ht="25.5" x14ac:dyDescent="0.25">
      <c r="A37" s="15" t="s">
        <v>40</v>
      </c>
      <c r="B37" s="16">
        <v>1</v>
      </c>
      <c r="C37" s="10">
        <v>7</v>
      </c>
      <c r="D37" s="23">
        <f t="shared" si="0"/>
        <v>0.66666666666666663</v>
      </c>
      <c r="E37" s="12">
        <v>3620</v>
      </c>
      <c r="F37" s="23">
        <f t="shared" si="1"/>
        <v>344.76190476190476</v>
      </c>
      <c r="G37" s="12">
        <v>534</v>
      </c>
      <c r="H37" s="23">
        <f t="shared" si="2"/>
        <v>50.857142857142854</v>
      </c>
      <c r="I37" s="11">
        <f t="shared" si="3"/>
        <v>4161</v>
      </c>
      <c r="J37" s="25">
        <f t="shared" si="4"/>
        <v>396.28571428571428</v>
      </c>
      <c r="K37" s="4"/>
      <c r="L37" s="6"/>
      <c r="M37" s="7"/>
    </row>
    <row r="38" spans="1:13" ht="25.5" x14ac:dyDescent="0.25">
      <c r="A38" s="15" t="s">
        <v>41</v>
      </c>
      <c r="B38" s="16">
        <v>1</v>
      </c>
      <c r="C38" s="10">
        <v>12</v>
      </c>
      <c r="D38" s="23">
        <f t="shared" si="0"/>
        <v>1.1428571428571428</v>
      </c>
      <c r="E38" s="12">
        <v>4768</v>
      </c>
      <c r="F38" s="23">
        <f t="shared" si="1"/>
        <v>454.09523809523807</v>
      </c>
      <c r="G38" s="12">
        <v>543</v>
      </c>
      <c r="H38" s="23">
        <f t="shared" si="2"/>
        <v>51.714285714285715</v>
      </c>
      <c r="I38" s="11">
        <f t="shared" si="3"/>
        <v>5323</v>
      </c>
      <c r="J38" s="25">
        <f t="shared" si="4"/>
        <v>506.95238095238096</v>
      </c>
      <c r="K38" s="4"/>
      <c r="L38" s="6"/>
      <c r="M38" s="7"/>
    </row>
    <row r="39" spans="1:13" ht="25.5" x14ac:dyDescent="0.25">
      <c r="A39" s="15" t="s">
        <v>42</v>
      </c>
      <c r="B39" s="16">
        <v>1</v>
      </c>
      <c r="C39" s="10">
        <v>14</v>
      </c>
      <c r="D39" s="23">
        <f t="shared" si="0"/>
        <v>1.3333333333333333</v>
      </c>
      <c r="E39" s="12">
        <v>5046</v>
      </c>
      <c r="F39" s="23">
        <f t="shared" si="1"/>
        <v>480.57142857142856</v>
      </c>
      <c r="G39" s="12">
        <v>682</v>
      </c>
      <c r="H39" s="23">
        <f t="shared" si="2"/>
        <v>64.952380952380949</v>
      </c>
      <c r="I39" s="11">
        <f t="shared" si="3"/>
        <v>5742</v>
      </c>
      <c r="J39" s="25">
        <f t="shared" si="4"/>
        <v>546.85714285714289</v>
      </c>
      <c r="K39" s="4"/>
      <c r="L39" s="6"/>
      <c r="M39" s="7"/>
    </row>
    <row r="40" spans="1:13" ht="25.5" x14ac:dyDescent="0.25">
      <c r="A40" s="15" t="s">
        <v>43</v>
      </c>
      <c r="B40" s="16">
        <v>1</v>
      </c>
      <c r="C40" s="10">
        <v>17</v>
      </c>
      <c r="D40" s="23">
        <f t="shared" si="0"/>
        <v>1.6190476190476191</v>
      </c>
      <c r="E40" s="12">
        <v>4220</v>
      </c>
      <c r="F40" s="23">
        <f t="shared" si="1"/>
        <v>401.90476190476193</v>
      </c>
      <c r="G40" s="12">
        <v>395</v>
      </c>
      <c r="H40" s="23">
        <f t="shared" si="2"/>
        <v>37.61904761904762</v>
      </c>
      <c r="I40" s="11">
        <f t="shared" si="3"/>
        <v>4632</v>
      </c>
      <c r="J40" s="25">
        <f t="shared" si="4"/>
        <v>441.14285714285717</v>
      </c>
      <c r="K40" s="4"/>
      <c r="L40" s="6"/>
      <c r="M40" s="7"/>
    </row>
    <row r="41" spans="1:13" ht="25.5" x14ac:dyDescent="0.25">
      <c r="A41" s="15" t="s">
        <v>44</v>
      </c>
      <c r="B41" s="16">
        <v>1</v>
      </c>
      <c r="C41" s="10">
        <v>17</v>
      </c>
      <c r="D41" s="23">
        <f t="shared" si="0"/>
        <v>1.6190476190476191</v>
      </c>
      <c r="E41" s="12">
        <v>2527</v>
      </c>
      <c r="F41" s="23">
        <f t="shared" si="1"/>
        <v>240.66666666666666</v>
      </c>
      <c r="G41" s="12">
        <v>685</v>
      </c>
      <c r="H41" s="23">
        <f t="shared" si="2"/>
        <v>65.238095238095241</v>
      </c>
      <c r="I41" s="11">
        <f t="shared" si="3"/>
        <v>3229</v>
      </c>
      <c r="J41" s="25">
        <f t="shared" si="4"/>
        <v>307.52380952380952</v>
      </c>
      <c r="K41" s="4"/>
      <c r="L41" s="6"/>
      <c r="M41" s="7"/>
    </row>
    <row r="42" spans="1:13" ht="25.5" x14ac:dyDescent="0.25">
      <c r="A42" s="15" t="s">
        <v>45</v>
      </c>
      <c r="B42" s="16">
        <v>1</v>
      </c>
      <c r="C42" s="10">
        <v>26</v>
      </c>
      <c r="D42" s="23">
        <f t="shared" si="0"/>
        <v>2.4761904761904763</v>
      </c>
      <c r="E42" s="12">
        <v>4742</v>
      </c>
      <c r="F42" s="23">
        <f t="shared" si="1"/>
        <v>451.61904761904759</v>
      </c>
      <c r="G42" s="12">
        <v>741</v>
      </c>
      <c r="H42" s="23">
        <f t="shared" si="2"/>
        <v>70.571428571428569</v>
      </c>
      <c r="I42" s="11">
        <f t="shared" si="3"/>
        <v>5509</v>
      </c>
      <c r="J42" s="25">
        <f t="shared" si="4"/>
        <v>524.66666666666663</v>
      </c>
      <c r="K42" s="4"/>
      <c r="L42" s="6"/>
      <c r="M42" s="7"/>
    </row>
    <row r="43" spans="1:13" ht="25.5" x14ac:dyDescent="0.25">
      <c r="A43" s="15" t="s">
        <v>46</v>
      </c>
      <c r="B43" s="16">
        <v>1</v>
      </c>
      <c r="C43" s="10">
        <v>9</v>
      </c>
      <c r="D43" s="23">
        <f t="shared" si="0"/>
        <v>0.8571428571428571</v>
      </c>
      <c r="E43" s="12">
        <v>4635</v>
      </c>
      <c r="F43" s="23">
        <f t="shared" si="1"/>
        <v>441.42857142857144</v>
      </c>
      <c r="G43" s="12">
        <v>766</v>
      </c>
      <c r="H43" s="23">
        <f t="shared" si="2"/>
        <v>72.952380952380949</v>
      </c>
      <c r="I43" s="11">
        <f t="shared" si="3"/>
        <v>5410</v>
      </c>
      <c r="J43" s="25">
        <f t="shared" si="4"/>
        <v>515.23809523809518</v>
      </c>
      <c r="K43" s="4"/>
      <c r="L43" s="6"/>
      <c r="M43" s="7"/>
    </row>
    <row r="44" spans="1:13" s="3" customFormat="1" ht="25.5" x14ac:dyDescent="0.2">
      <c r="A44" s="15" t="s">
        <v>47</v>
      </c>
      <c r="B44" s="16">
        <v>1</v>
      </c>
      <c r="C44" s="10">
        <v>22</v>
      </c>
      <c r="D44" s="23">
        <f t="shared" si="0"/>
        <v>2.0952380952380953</v>
      </c>
      <c r="E44" s="12">
        <v>4165</v>
      </c>
      <c r="F44" s="23">
        <f t="shared" si="1"/>
        <v>396.66666666666669</v>
      </c>
      <c r="G44" s="12">
        <v>569</v>
      </c>
      <c r="H44" s="23">
        <f t="shared" si="2"/>
        <v>54.19047619047619</v>
      </c>
      <c r="I44" s="11">
        <f t="shared" si="3"/>
        <v>4756</v>
      </c>
      <c r="J44" s="25">
        <f t="shared" si="4"/>
        <v>452.95238095238096</v>
      </c>
      <c r="K44" s="5"/>
      <c r="L44" s="8"/>
      <c r="M44" s="7"/>
    </row>
    <row r="45" spans="1:13" ht="25.5" x14ac:dyDescent="0.25">
      <c r="A45" s="15" t="s">
        <v>48</v>
      </c>
      <c r="B45" s="16">
        <v>1</v>
      </c>
      <c r="C45" s="10">
        <v>33</v>
      </c>
      <c r="D45" s="23">
        <f t="shared" si="0"/>
        <v>3.1428571428571428</v>
      </c>
      <c r="E45" s="12">
        <v>4274</v>
      </c>
      <c r="F45" s="23">
        <f t="shared" si="1"/>
        <v>407.04761904761904</v>
      </c>
      <c r="G45" s="12">
        <v>817</v>
      </c>
      <c r="H45" s="23">
        <f t="shared" si="2"/>
        <v>77.80952380952381</v>
      </c>
      <c r="I45" s="11">
        <f t="shared" si="3"/>
        <v>5124</v>
      </c>
      <c r="J45" s="25">
        <f t="shared" si="4"/>
        <v>488</v>
      </c>
      <c r="K45" s="4"/>
      <c r="L45" s="6"/>
      <c r="M45" s="7"/>
    </row>
    <row r="46" spans="1:13" ht="25.5" x14ac:dyDescent="0.25">
      <c r="A46" s="15" t="s">
        <v>49</v>
      </c>
      <c r="B46" s="16">
        <v>1</v>
      </c>
      <c r="C46" s="10">
        <v>16</v>
      </c>
      <c r="D46" s="23">
        <f t="shared" si="0"/>
        <v>1.5238095238095237</v>
      </c>
      <c r="E46" s="12">
        <v>4092</v>
      </c>
      <c r="F46" s="23">
        <f t="shared" si="1"/>
        <v>389.71428571428572</v>
      </c>
      <c r="G46" s="12">
        <v>581</v>
      </c>
      <c r="H46" s="23">
        <f t="shared" si="2"/>
        <v>55.333333333333336</v>
      </c>
      <c r="I46" s="11">
        <f t="shared" si="3"/>
        <v>4689</v>
      </c>
      <c r="J46" s="25">
        <f t="shared" si="4"/>
        <v>446.57142857142856</v>
      </c>
      <c r="K46" s="4"/>
      <c r="L46" s="6"/>
      <c r="M46" s="7"/>
    </row>
    <row r="47" spans="1:13" ht="25.5" x14ac:dyDescent="0.25">
      <c r="A47" s="15" t="s">
        <v>50</v>
      </c>
      <c r="B47" s="16">
        <v>1</v>
      </c>
      <c r="C47" s="10">
        <v>12</v>
      </c>
      <c r="D47" s="23">
        <f t="shared" si="0"/>
        <v>1.1428571428571428</v>
      </c>
      <c r="E47" s="12">
        <v>4625</v>
      </c>
      <c r="F47" s="23">
        <f t="shared" si="1"/>
        <v>440.47619047619048</v>
      </c>
      <c r="G47" s="12">
        <v>533</v>
      </c>
      <c r="H47" s="23">
        <f t="shared" si="2"/>
        <v>50.761904761904759</v>
      </c>
      <c r="I47" s="11">
        <f t="shared" si="3"/>
        <v>5170</v>
      </c>
      <c r="J47" s="25">
        <f t="shared" si="4"/>
        <v>492.38095238095241</v>
      </c>
      <c r="K47" s="4"/>
      <c r="L47" s="6"/>
      <c r="M47" s="7"/>
    </row>
    <row r="48" spans="1:13" ht="25.5" x14ac:dyDescent="0.25">
      <c r="A48" s="15" t="s">
        <v>51</v>
      </c>
      <c r="B48" s="16">
        <v>1</v>
      </c>
      <c r="C48" s="10">
        <v>19</v>
      </c>
      <c r="D48" s="23">
        <f t="shared" si="0"/>
        <v>1.8095238095238095</v>
      </c>
      <c r="E48" s="12">
        <v>3838</v>
      </c>
      <c r="F48" s="23">
        <f t="shared" si="1"/>
        <v>365.52380952380952</v>
      </c>
      <c r="G48" s="12">
        <v>477</v>
      </c>
      <c r="H48" s="23">
        <f t="shared" si="2"/>
        <v>45.428571428571431</v>
      </c>
      <c r="I48" s="11">
        <f t="shared" si="3"/>
        <v>4334</v>
      </c>
      <c r="J48" s="25">
        <f t="shared" si="4"/>
        <v>412.76190476190476</v>
      </c>
      <c r="K48" s="4"/>
      <c r="L48" s="6"/>
      <c r="M48" s="7"/>
    </row>
    <row r="49" spans="1:13" ht="25.5" x14ac:dyDescent="0.25">
      <c r="A49" s="15" t="s">
        <v>52</v>
      </c>
      <c r="B49" s="16">
        <v>1</v>
      </c>
      <c r="C49" s="10">
        <v>23</v>
      </c>
      <c r="D49" s="23">
        <f t="shared" si="0"/>
        <v>2.1904761904761907</v>
      </c>
      <c r="E49" s="12">
        <v>4476</v>
      </c>
      <c r="F49" s="23">
        <f t="shared" si="1"/>
        <v>426.28571428571428</v>
      </c>
      <c r="G49" s="12">
        <v>455</v>
      </c>
      <c r="H49" s="23">
        <f t="shared" si="2"/>
        <v>43.333333333333336</v>
      </c>
      <c r="I49" s="11">
        <f t="shared" si="3"/>
        <v>4954</v>
      </c>
      <c r="J49" s="25">
        <f t="shared" si="4"/>
        <v>471.8095238095238</v>
      </c>
      <c r="K49" s="4"/>
      <c r="L49" s="6"/>
      <c r="M49" s="7"/>
    </row>
    <row r="50" spans="1:13" ht="25.5" x14ac:dyDescent="0.25">
      <c r="A50" s="15" t="s">
        <v>53</v>
      </c>
      <c r="B50" s="16">
        <v>1</v>
      </c>
      <c r="C50" s="10">
        <v>15</v>
      </c>
      <c r="D50" s="23">
        <f t="shared" si="0"/>
        <v>1.4285714285714286</v>
      </c>
      <c r="E50" s="12">
        <v>3608</v>
      </c>
      <c r="F50" s="23">
        <f t="shared" si="1"/>
        <v>343.61904761904759</v>
      </c>
      <c r="G50" s="12">
        <v>463</v>
      </c>
      <c r="H50" s="23">
        <f t="shared" si="2"/>
        <v>44.095238095238095</v>
      </c>
      <c r="I50" s="11">
        <f t="shared" si="3"/>
        <v>4086</v>
      </c>
      <c r="J50" s="25">
        <f t="shared" si="4"/>
        <v>389.14285714285717</v>
      </c>
      <c r="K50" s="4"/>
      <c r="L50" s="6"/>
      <c r="M50" s="7"/>
    </row>
    <row r="51" spans="1:13" ht="25.5" x14ac:dyDescent="0.25">
      <c r="A51" s="15" t="s">
        <v>54</v>
      </c>
      <c r="B51" s="16">
        <v>1</v>
      </c>
      <c r="C51" s="10">
        <v>17</v>
      </c>
      <c r="D51" s="23">
        <f t="shared" si="0"/>
        <v>1.6190476190476191</v>
      </c>
      <c r="E51" s="12">
        <v>3396</v>
      </c>
      <c r="F51" s="23">
        <f t="shared" si="1"/>
        <v>323.42857142857144</v>
      </c>
      <c r="G51" s="12">
        <v>723</v>
      </c>
      <c r="H51" s="23">
        <f t="shared" si="2"/>
        <v>68.857142857142861</v>
      </c>
      <c r="I51" s="11">
        <f t="shared" si="3"/>
        <v>4136</v>
      </c>
      <c r="J51" s="25">
        <f t="shared" si="4"/>
        <v>393.90476190476193</v>
      </c>
      <c r="K51" s="4"/>
      <c r="L51" s="6"/>
      <c r="M51" s="7"/>
    </row>
    <row r="52" spans="1:13" ht="25.5" x14ac:dyDescent="0.25">
      <c r="A52" s="15" t="s">
        <v>55</v>
      </c>
      <c r="B52" s="16">
        <v>1</v>
      </c>
      <c r="C52" s="10">
        <v>36</v>
      </c>
      <c r="D52" s="23">
        <f t="shared" si="0"/>
        <v>3.4285714285714284</v>
      </c>
      <c r="E52" s="12">
        <v>2696</v>
      </c>
      <c r="F52" s="23">
        <f t="shared" si="1"/>
        <v>256.76190476190476</v>
      </c>
      <c r="G52" s="12">
        <v>866</v>
      </c>
      <c r="H52" s="23">
        <f t="shared" si="2"/>
        <v>82.476190476190482</v>
      </c>
      <c r="I52" s="11">
        <f t="shared" si="3"/>
        <v>3598</v>
      </c>
      <c r="J52" s="25">
        <f t="shared" si="4"/>
        <v>342.66666666666669</v>
      </c>
      <c r="K52" s="4"/>
      <c r="L52" s="6"/>
      <c r="M52" s="7"/>
    </row>
    <row r="53" spans="1:13" ht="25.5" x14ac:dyDescent="0.25">
      <c r="A53" s="15" t="s">
        <v>56</v>
      </c>
      <c r="B53" s="16">
        <v>1</v>
      </c>
      <c r="C53" s="10">
        <v>25</v>
      </c>
      <c r="D53" s="23">
        <f t="shared" si="0"/>
        <v>2.3809523809523809</v>
      </c>
      <c r="E53" s="12">
        <v>7352</v>
      </c>
      <c r="F53" s="23">
        <f t="shared" si="1"/>
        <v>700.19047619047615</v>
      </c>
      <c r="G53" s="12">
        <v>1033</v>
      </c>
      <c r="H53" s="23">
        <f t="shared" si="2"/>
        <v>98.38095238095238</v>
      </c>
      <c r="I53" s="11">
        <f t="shared" si="3"/>
        <v>8410</v>
      </c>
      <c r="J53" s="25">
        <f t="shared" si="4"/>
        <v>800.95238095238096</v>
      </c>
      <c r="K53" s="4"/>
      <c r="L53" s="6"/>
      <c r="M53" s="7"/>
    </row>
    <row r="54" spans="1:13" s="3" customFormat="1" ht="25.5" x14ac:dyDescent="0.2">
      <c r="A54" s="15" t="s">
        <v>57</v>
      </c>
      <c r="B54" s="16">
        <v>1</v>
      </c>
      <c r="C54" s="10">
        <v>12</v>
      </c>
      <c r="D54" s="23">
        <f t="shared" si="0"/>
        <v>1.1428571428571428</v>
      </c>
      <c r="E54" s="12">
        <v>5918</v>
      </c>
      <c r="F54" s="23">
        <f t="shared" si="1"/>
        <v>563.61904761904759</v>
      </c>
      <c r="G54" s="12">
        <v>604</v>
      </c>
      <c r="H54" s="23">
        <f t="shared" si="2"/>
        <v>57.523809523809526</v>
      </c>
      <c r="I54" s="11">
        <f t="shared" si="3"/>
        <v>6534</v>
      </c>
      <c r="J54" s="25">
        <f t="shared" si="4"/>
        <v>622.28571428571433</v>
      </c>
      <c r="K54" s="5"/>
      <c r="L54" s="8"/>
      <c r="M54" s="7"/>
    </row>
    <row r="55" spans="1:13" s="3" customFormat="1" ht="25.5" x14ac:dyDescent="0.2">
      <c r="A55" s="15" t="s">
        <v>58</v>
      </c>
      <c r="B55" s="16">
        <v>1</v>
      </c>
      <c r="C55" s="10">
        <v>19</v>
      </c>
      <c r="D55" s="23">
        <f t="shared" si="0"/>
        <v>1.8095238095238095</v>
      </c>
      <c r="E55" s="12">
        <v>4942</v>
      </c>
      <c r="F55" s="23">
        <f t="shared" si="1"/>
        <v>470.66666666666669</v>
      </c>
      <c r="G55" s="12">
        <v>592</v>
      </c>
      <c r="H55" s="23">
        <f t="shared" si="2"/>
        <v>56.38095238095238</v>
      </c>
      <c r="I55" s="11">
        <f t="shared" si="3"/>
        <v>5553</v>
      </c>
      <c r="J55" s="25">
        <f t="shared" si="4"/>
        <v>528.85714285714289</v>
      </c>
      <c r="K55" s="5"/>
      <c r="L55" s="8"/>
      <c r="M55" s="7"/>
    </row>
    <row r="56" spans="1:13" s="3" customFormat="1" ht="25.5" x14ac:dyDescent="0.2">
      <c r="A56" s="15" t="s">
        <v>59</v>
      </c>
      <c r="B56" s="16">
        <v>1</v>
      </c>
      <c r="C56" s="10">
        <v>15</v>
      </c>
      <c r="D56" s="23">
        <f t="shared" si="0"/>
        <v>1.4285714285714286</v>
      </c>
      <c r="E56" s="12">
        <v>4814</v>
      </c>
      <c r="F56" s="23">
        <f t="shared" si="1"/>
        <v>458.47619047619048</v>
      </c>
      <c r="G56" s="12">
        <v>459</v>
      </c>
      <c r="H56" s="23">
        <f t="shared" si="2"/>
        <v>43.714285714285715</v>
      </c>
      <c r="I56" s="11">
        <f t="shared" si="3"/>
        <v>5288</v>
      </c>
      <c r="J56" s="25">
        <f t="shared" si="4"/>
        <v>503.61904761904759</v>
      </c>
      <c r="K56" s="5"/>
      <c r="L56" s="8"/>
      <c r="M56" s="7"/>
    </row>
    <row r="57" spans="1:13" ht="25.5" x14ac:dyDescent="0.25">
      <c r="A57" s="15" t="s">
        <v>60</v>
      </c>
      <c r="B57" s="16">
        <v>1</v>
      </c>
      <c r="C57" s="10">
        <v>20</v>
      </c>
      <c r="D57" s="23">
        <f t="shared" si="0"/>
        <v>1.9047619047619047</v>
      </c>
      <c r="E57" s="12">
        <v>5913</v>
      </c>
      <c r="F57" s="23">
        <f t="shared" si="1"/>
        <v>563.14285714285711</v>
      </c>
      <c r="G57" s="12">
        <v>554</v>
      </c>
      <c r="H57" s="23">
        <f t="shared" si="2"/>
        <v>52.761904761904759</v>
      </c>
      <c r="I57" s="11">
        <f t="shared" si="3"/>
        <v>6487</v>
      </c>
      <c r="J57" s="25">
        <f t="shared" si="4"/>
        <v>617.80952380952385</v>
      </c>
      <c r="K57" s="4"/>
      <c r="L57" s="6"/>
      <c r="M57" s="7"/>
    </row>
    <row r="58" spans="1:13" ht="25.5" x14ac:dyDescent="0.25">
      <c r="A58" s="15" t="s">
        <v>61</v>
      </c>
      <c r="B58" s="16">
        <v>1</v>
      </c>
      <c r="C58" s="10">
        <v>14</v>
      </c>
      <c r="D58" s="23">
        <f t="shared" si="0"/>
        <v>1.3333333333333333</v>
      </c>
      <c r="E58" s="12">
        <v>5843</v>
      </c>
      <c r="F58" s="23">
        <f t="shared" si="1"/>
        <v>556.47619047619048</v>
      </c>
      <c r="G58" s="12">
        <v>529</v>
      </c>
      <c r="H58" s="23">
        <f t="shared" si="2"/>
        <v>50.38095238095238</v>
      </c>
      <c r="I58" s="11">
        <f t="shared" si="3"/>
        <v>6386</v>
      </c>
      <c r="J58" s="25">
        <f t="shared" si="4"/>
        <v>608.19047619047615</v>
      </c>
      <c r="K58" s="4"/>
      <c r="L58" s="6"/>
      <c r="M58" s="7"/>
    </row>
    <row r="59" spans="1:13" ht="25.5" x14ac:dyDescent="0.25">
      <c r="A59" s="15" t="s">
        <v>62</v>
      </c>
      <c r="B59" s="16">
        <v>1</v>
      </c>
      <c r="C59" s="10">
        <v>20</v>
      </c>
      <c r="D59" s="23">
        <f t="shared" si="0"/>
        <v>1.9047619047619047</v>
      </c>
      <c r="E59" s="12">
        <v>4184</v>
      </c>
      <c r="F59" s="23">
        <f t="shared" si="1"/>
        <v>398.47619047619048</v>
      </c>
      <c r="G59" s="12">
        <v>696</v>
      </c>
      <c r="H59" s="23">
        <f t="shared" si="2"/>
        <v>66.285714285714292</v>
      </c>
      <c r="I59" s="11">
        <f t="shared" si="3"/>
        <v>4900</v>
      </c>
      <c r="J59" s="25">
        <f t="shared" si="4"/>
        <v>466.66666666666669</v>
      </c>
      <c r="K59" s="4"/>
      <c r="L59" s="6"/>
      <c r="M59" s="7"/>
    </row>
    <row r="60" spans="1:13" ht="25.5" x14ac:dyDescent="0.25">
      <c r="A60" s="15" t="s">
        <v>63</v>
      </c>
      <c r="B60" s="16">
        <v>1</v>
      </c>
      <c r="C60" s="10">
        <v>29</v>
      </c>
      <c r="D60" s="23">
        <f t="shared" si="0"/>
        <v>2.7619047619047619</v>
      </c>
      <c r="E60" s="12">
        <v>4731</v>
      </c>
      <c r="F60" s="23">
        <f t="shared" si="1"/>
        <v>450.57142857142856</v>
      </c>
      <c r="G60" s="12">
        <v>838</v>
      </c>
      <c r="H60" s="23">
        <f t="shared" si="2"/>
        <v>79.80952380952381</v>
      </c>
      <c r="I60" s="11">
        <f t="shared" si="3"/>
        <v>5598</v>
      </c>
      <c r="J60" s="25">
        <f t="shared" si="4"/>
        <v>533.14285714285711</v>
      </c>
      <c r="K60" s="4"/>
      <c r="L60" s="6"/>
      <c r="M60" s="7"/>
    </row>
    <row r="61" spans="1:13" s="3" customFormat="1" ht="25.5" x14ac:dyDescent="0.2">
      <c r="A61" s="15" t="s">
        <v>64</v>
      </c>
      <c r="B61" s="16">
        <v>1</v>
      </c>
      <c r="C61" s="10">
        <v>37</v>
      </c>
      <c r="D61" s="23">
        <f t="shared" si="0"/>
        <v>3.5238095238095237</v>
      </c>
      <c r="E61" s="12">
        <v>6164</v>
      </c>
      <c r="F61" s="23">
        <f t="shared" si="1"/>
        <v>587.04761904761904</v>
      </c>
      <c r="G61" s="12">
        <v>819</v>
      </c>
      <c r="H61" s="23">
        <f t="shared" si="2"/>
        <v>78</v>
      </c>
      <c r="I61" s="11">
        <f t="shared" si="3"/>
        <v>7020</v>
      </c>
      <c r="J61" s="25">
        <f t="shared" si="4"/>
        <v>668.57142857142856</v>
      </c>
      <c r="K61" s="5"/>
      <c r="L61" s="8"/>
      <c r="M61" s="7"/>
    </row>
    <row r="62" spans="1:13" ht="25.5" x14ac:dyDescent="0.25">
      <c r="A62" s="15" t="s">
        <v>65</v>
      </c>
      <c r="B62" s="16">
        <v>1</v>
      </c>
      <c r="C62" s="10">
        <v>31</v>
      </c>
      <c r="D62" s="23">
        <f t="shared" si="0"/>
        <v>2.9523809523809526</v>
      </c>
      <c r="E62" s="12">
        <v>5096</v>
      </c>
      <c r="F62" s="23">
        <f t="shared" si="1"/>
        <v>485.33333333333331</v>
      </c>
      <c r="G62" s="12">
        <v>719</v>
      </c>
      <c r="H62" s="23">
        <f t="shared" si="2"/>
        <v>68.476190476190482</v>
      </c>
      <c r="I62" s="11">
        <f t="shared" si="3"/>
        <v>5846</v>
      </c>
      <c r="J62" s="25">
        <f t="shared" si="4"/>
        <v>556.76190476190482</v>
      </c>
      <c r="K62" s="4"/>
      <c r="L62" s="6"/>
      <c r="M62" s="7"/>
    </row>
    <row r="63" spans="1:13" ht="25.5" x14ac:dyDescent="0.25">
      <c r="A63" s="15" t="s">
        <v>66</v>
      </c>
      <c r="B63" s="16">
        <v>1</v>
      </c>
      <c r="C63" s="10">
        <v>56</v>
      </c>
      <c r="D63" s="23">
        <f t="shared" si="0"/>
        <v>5.333333333333333</v>
      </c>
      <c r="E63" s="12">
        <v>4690</v>
      </c>
      <c r="F63" s="23">
        <f t="shared" si="1"/>
        <v>446.66666666666669</v>
      </c>
      <c r="G63" s="12">
        <v>758</v>
      </c>
      <c r="H63" s="23">
        <f t="shared" si="2"/>
        <v>72.19047619047619</v>
      </c>
      <c r="I63" s="11">
        <f t="shared" si="3"/>
        <v>5504</v>
      </c>
      <c r="J63" s="25">
        <f t="shared" si="4"/>
        <v>524.19047619047615</v>
      </c>
      <c r="K63" s="4"/>
      <c r="L63" s="6"/>
      <c r="M63" s="7"/>
    </row>
    <row r="64" spans="1:13" ht="25.5" x14ac:dyDescent="0.25">
      <c r="A64" s="15" t="s">
        <v>67</v>
      </c>
      <c r="B64" s="16">
        <v>1</v>
      </c>
      <c r="C64" s="10">
        <v>28</v>
      </c>
      <c r="D64" s="23">
        <f t="shared" si="0"/>
        <v>2.6666666666666665</v>
      </c>
      <c r="E64" s="12">
        <v>6769</v>
      </c>
      <c r="F64" s="23">
        <f t="shared" si="1"/>
        <v>644.66666666666663</v>
      </c>
      <c r="G64" s="12">
        <v>682</v>
      </c>
      <c r="H64" s="23">
        <f t="shared" si="2"/>
        <v>64.952380952380949</v>
      </c>
      <c r="I64" s="11">
        <f t="shared" si="3"/>
        <v>7479</v>
      </c>
      <c r="J64" s="25">
        <f t="shared" si="4"/>
        <v>712.28571428571433</v>
      </c>
      <c r="K64" s="4"/>
      <c r="L64" s="6"/>
      <c r="M64" s="7"/>
    </row>
    <row r="65" spans="1:13" ht="25.5" x14ac:dyDescent="0.25">
      <c r="A65" s="15" t="s">
        <v>68</v>
      </c>
      <c r="B65" s="16">
        <v>1</v>
      </c>
      <c r="C65" s="10">
        <v>41</v>
      </c>
      <c r="D65" s="23">
        <f t="shared" si="0"/>
        <v>3.9047619047619047</v>
      </c>
      <c r="E65" s="12">
        <v>3603</v>
      </c>
      <c r="F65" s="23">
        <f t="shared" si="1"/>
        <v>343.14285714285717</v>
      </c>
      <c r="G65" s="12">
        <v>739</v>
      </c>
      <c r="H65" s="23">
        <f t="shared" si="2"/>
        <v>70.38095238095238</v>
      </c>
      <c r="I65" s="11">
        <f t="shared" si="3"/>
        <v>4383</v>
      </c>
      <c r="J65" s="25">
        <f t="shared" si="4"/>
        <v>417.42857142857144</v>
      </c>
      <c r="K65" s="4"/>
      <c r="L65" s="6"/>
      <c r="M65" s="7"/>
    </row>
    <row r="66" spans="1:13" ht="25.5" x14ac:dyDescent="0.25">
      <c r="A66" s="15" t="s">
        <v>69</v>
      </c>
      <c r="B66" s="16">
        <v>1</v>
      </c>
      <c r="C66" s="10">
        <v>20</v>
      </c>
      <c r="D66" s="23">
        <f t="shared" si="0"/>
        <v>1.9047619047619047</v>
      </c>
      <c r="E66" s="12">
        <v>3011</v>
      </c>
      <c r="F66" s="23">
        <f t="shared" si="1"/>
        <v>286.76190476190476</v>
      </c>
      <c r="G66" s="12">
        <v>385</v>
      </c>
      <c r="H66" s="23">
        <f t="shared" si="2"/>
        <v>36.666666666666664</v>
      </c>
      <c r="I66" s="11">
        <f t="shared" si="3"/>
        <v>3416</v>
      </c>
      <c r="J66" s="25">
        <f t="shared" si="4"/>
        <v>325.33333333333331</v>
      </c>
      <c r="K66" s="4"/>
      <c r="L66" s="6"/>
      <c r="M66" s="7"/>
    </row>
    <row r="67" spans="1:13" ht="25.5" x14ac:dyDescent="0.25">
      <c r="A67" s="15" t="s">
        <v>70</v>
      </c>
      <c r="B67" s="16">
        <v>1</v>
      </c>
      <c r="C67" s="10">
        <v>23</v>
      </c>
      <c r="D67" s="23">
        <f t="shared" si="0"/>
        <v>2.1904761904761907</v>
      </c>
      <c r="E67" s="12">
        <v>2573</v>
      </c>
      <c r="F67" s="23">
        <f t="shared" si="1"/>
        <v>245.04761904761904</v>
      </c>
      <c r="G67" s="12">
        <v>482</v>
      </c>
      <c r="H67" s="23">
        <f t="shared" si="2"/>
        <v>45.904761904761905</v>
      </c>
      <c r="I67" s="11">
        <f t="shared" si="3"/>
        <v>3078</v>
      </c>
      <c r="J67" s="25">
        <f t="shared" si="4"/>
        <v>293.14285714285717</v>
      </c>
      <c r="K67" s="4"/>
      <c r="L67" s="6"/>
      <c r="M67" s="7"/>
    </row>
    <row r="68" spans="1:13" s="3" customFormat="1" ht="25.5" x14ac:dyDescent="0.2">
      <c r="A68" s="15" t="s">
        <v>71</v>
      </c>
      <c r="B68" s="16">
        <v>1</v>
      </c>
      <c r="C68" s="10">
        <v>27</v>
      </c>
      <c r="D68" s="23">
        <f t="shared" si="0"/>
        <v>2.5714285714285716</v>
      </c>
      <c r="E68" s="12">
        <v>3343</v>
      </c>
      <c r="F68" s="23">
        <f t="shared" si="1"/>
        <v>318.38095238095241</v>
      </c>
      <c r="G68" s="12">
        <v>451</v>
      </c>
      <c r="H68" s="23">
        <f t="shared" si="2"/>
        <v>42.952380952380949</v>
      </c>
      <c r="I68" s="11">
        <f t="shared" si="3"/>
        <v>3821</v>
      </c>
      <c r="J68" s="25">
        <f t="shared" si="4"/>
        <v>363.90476190476193</v>
      </c>
      <c r="K68" s="5"/>
      <c r="L68" s="8"/>
      <c r="M68" s="7"/>
    </row>
    <row r="69" spans="1:13" s="3" customFormat="1" ht="25.5" x14ac:dyDescent="0.2">
      <c r="A69" s="15" t="s">
        <v>72</v>
      </c>
      <c r="B69" s="16">
        <v>1</v>
      </c>
      <c r="C69" s="10">
        <v>24</v>
      </c>
      <c r="D69" s="23">
        <f t="shared" si="0"/>
        <v>2.2857142857142856</v>
      </c>
      <c r="E69" s="12">
        <v>3191</v>
      </c>
      <c r="F69" s="23">
        <f t="shared" si="1"/>
        <v>303.90476190476193</v>
      </c>
      <c r="G69" s="12">
        <v>692</v>
      </c>
      <c r="H69" s="23">
        <f t="shared" si="2"/>
        <v>65.904761904761898</v>
      </c>
      <c r="I69" s="11">
        <f t="shared" si="3"/>
        <v>3907</v>
      </c>
      <c r="J69" s="25">
        <f t="shared" si="4"/>
        <v>372.09523809523807</v>
      </c>
      <c r="K69" s="5"/>
      <c r="L69" s="8"/>
      <c r="M69" s="7"/>
    </row>
    <row r="70" spans="1:13" s="3" customFormat="1" ht="25.5" x14ac:dyDescent="0.2">
      <c r="A70" s="15" t="s">
        <v>73</v>
      </c>
      <c r="B70" s="16">
        <v>1</v>
      </c>
      <c r="C70" s="10">
        <v>20</v>
      </c>
      <c r="D70" s="23">
        <f t="shared" ref="D70:D93" si="5">SUM(C70/$B70)/10.5</f>
        <v>1.9047619047619047</v>
      </c>
      <c r="E70" s="12">
        <v>4307</v>
      </c>
      <c r="F70" s="23">
        <f t="shared" ref="F70:F93" si="6">SUM(E70/$B70)/10.5</f>
        <v>410.1904761904762</v>
      </c>
      <c r="G70" s="12">
        <v>731</v>
      </c>
      <c r="H70" s="23">
        <f t="shared" ref="H70:H93" si="7">SUM(G70/$B70)/10.5</f>
        <v>69.61904761904762</v>
      </c>
      <c r="I70" s="11">
        <f t="shared" si="3"/>
        <v>5058</v>
      </c>
      <c r="J70" s="25">
        <f t="shared" ref="J70:J93" si="8">SUM(I70/$B70)/10.5</f>
        <v>481.71428571428572</v>
      </c>
      <c r="K70" s="5"/>
      <c r="L70" s="8"/>
      <c r="M70" s="7"/>
    </row>
    <row r="71" spans="1:13" s="3" customFormat="1" ht="25.5" x14ac:dyDescent="0.2">
      <c r="A71" s="15" t="s">
        <v>74</v>
      </c>
      <c r="B71" s="16">
        <v>1</v>
      </c>
      <c r="C71" s="10">
        <v>22</v>
      </c>
      <c r="D71" s="23">
        <f t="shared" si="5"/>
        <v>2.0952380952380953</v>
      </c>
      <c r="E71" s="12">
        <v>4600</v>
      </c>
      <c r="F71" s="23">
        <f t="shared" si="6"/>
        <v>438.09523809523807</v>
      </c>
      <c r="G71" s="12">
        <v>751</v>
      </c>
      <c r="H71" s="23">
        <f t="shared" si="7"/>
        <v>71.523809523809518</v>
      </c>
      <c r="I71" s="11">
        <f t="shared" ref="I71:I93" si="9">C71+E71+G71</f>
        <v>5373</v>
      </c>
      <c r="J71" s="25">
        <f t="shared" si="8"/>
        <v>511.71428571428572</v>
      </c>
      <c r="K71" s="5"/>
      <c r="L71" s="8"/>
      <c r="M71" s="7"/>
    </row>
    <row r="72" spans="1:13" s="3" customFormat="1" ht="25.5" x14ac:dyDescent="0.2">
      <c r="A72" s="15" t="s">
        <v>75</v>
      </c>
      <c r="B72" s="16">
        <v>1</v>
      </c>
      <c r="C72" s="10">
        <v>16</v>
      </c>
      <c r="D72" s="23">
        <f t="shared" si="5"/>
        <v>1.5238095238095237</v>
      </c>
      <c r="E72" s="12">
        <v>2643</v>
      </c>
      <c r="F72" s="23">
        <f t="shared" si="6"/>
        <v>251.71428571428572</v>
      </c>
      <c r="G72" s="12">
        <v>474</v>
      </c>
      <c r="H72" s="23">
        <f t="shared" si="7"/>
        <v>45.142857142857146</v>
      </c>
      <c r="I72" s="11">
        <f t="shared" si="9"/>
        <v>3133</v>
      </c>
      <c r="J72" s="25">
        <f t="shared" si="8"/>
        <v>298.38095238095241</v>
      </c>
      <c r="K72" s="5"/>
      <c r="L72" s="8"/>
      <c r="M72" s="7"/>
    </row>
    <row r="73" spans="1:13" s="3" customFormat="1" ht="25.5" x14ac:dyDescent="0.2">
      <c r="A73" s="15" t="s">
        <v>76</v>
      </c>
      <c r="B73" s="16">
        <v>1</v>
      </c>
      <c r="C73" s="10">
        <v>27</v>
      </c>
      <c r="D73" s="23">
        <f t="shared" si="5"/>
        <v>2.5714285714285716</v>
      </c>
      <c r="E73" s="12">
        <v>2893</v>
      </c>
      <c r="F73" s="23">
        <f t="shared" si="6"/>
        <v>275.52380952380952</v>
      </c>
      <c r="G73" s="12">
        <v>351</v>
      </c>
      <c r="H73" s="23">
        <f t="shared" si="7"/>
        <v>33.428571428571431</v>
      </c>
      <c r="I73" s="11">
        <f t="shared" si="9"/>
        <v>3271</v>
      </c>
      <c r="J73" s="25">
        <f t="shared" si="8"/>
        <v>311.52380952380952</v>
      </c>
      <c r="K73" s="5"/>
      <c r="L73" s="8"/>
      <c r="M73" s="7"/>
    </row>
    <row r="74" spans="1:13" s="3" customFormat="1" ht="25.5" x14ac:dyDescent="0.2">
      <c r="A74" s="15" t="s">
        <v>77</v>
      </c>
      <c r="B74" s="16">
        <v>1</v>
      </c>
      <c r="C74" s="10">
        <v>9</v>
      </c>
      <c r="D74" s="23">
        <f t="shared" si="5"/>
        <v>0.8571428571428571</v>
      </c>
      <c r="E74" s="12">
        <v>4080</v>
      </c>
      <c r="F74" s="23">
        <f t="shared" si="6"/>
        <v>388.57142857142856</v>
      </c>
      <c r="G74" s="12">
        <v>515</v>
      </c>
      <c r="H74" s="23">
        <f t="shared" si="7"/>
        <v>49.047619047619051</v>
      </c>
      <c r="I74" s="11">
        <f t="shared" si="9"/>
        <v>4604</v>
      </c>
      <c r="J74" s="25">
        <f t="shared" si="8"/>
        <v>438.47619047619048</v>
      </c>
      <c r="K74" s="5"/>
      <c r="L74" s="8"/>
      <c r="M74" s="7"/>
    </row>
    <row r="75" spans="1:13" ht="25.5" x14ac:dyDescent="0.25">
      <c r="A75" s="15" t="s">
        <v>78</v>
      </c>
      <c r="B75" s="16">
        <v>1</v>
      </c>
      <c r="C75" s="10">
        <v>22</v>
      </c>
      <c r="D75" s="23">
        <f t="shared" si="5"/>
        <v>2.0952380952380953</v>
      </c>
      <c r="E75" s="12">
        <v>5265</v>
      </c>
      <c r="F75" s="23">
        <f t="shared" si="6"/>
        <v>501.42857142857144</v>
      </c>
      <c r="G75" s="12">
        <v>379</v>
      </c>
      <c r="H75" s="23">
        <f t="shared" si="7"/>
        <v>36.095238095238095</v>
      </c>
      <c r="I75" s="11">
        <f t="shared" si="9"/>
        <v>5666</v>
      </c>
      <c r="J75" s="25">
        <f t="shared" si="8"/>
        <v>539.61904761904759</v>
      </c>
      <c r="K75" s="4"/>
      <c r="L75" s="6"/>
      <c r="M75" s="7"/>
    </row>
    <row r="76" spans="1:13" ht="25.5" x14ac:dyDescent="0.25">
      <c r="A76" s="15" t="s">
        <v>79</v>
      </c>
      <c r="B76" s="16">
        <v>1</v>
      </c>
      <c r="C76" s="10">
        <v>16</v>
      </c>
      <c r="D76" s="23">
        <f t="shared" si="5"/>
        <v>1.5238095238095237</v>
      </c>
      <c r="E76" s="12">
        <v>3694</v>
      </c>
      <c r="F76" s="23">
        <f t="shared" si="6"/>
        <v>351.8095238095238</v>
      </c>
      <c r="G76" s="12">
        <v>744</v>
      </c>
      <c r="H76" s="23">
        <f t="shared" si="7"/>
        <v>70.857142857142861</v>
      </c>
      <c r="I76" s="11">
        <f t="shared" si="9"/>
        <v>4454</v>
      </c>
      <c r="J76" s="25">
        <f t="shared" si="8"/>
        <v>424.1904761904762</v>
      </c>
      <c r="K76" s="4"/>
      <c r="L76" s="6"/>
      <c r="M76" s="7"/>
    </row>
    <row r="77" spans="1:13" ht="21" customHeight="1" x14ac:dyDescent="0.25">
      <c r="A77" s="15" t="s">
        <v>80</v>
      </c>
      <c r="B77" s="16">
        <v>1</v>
      </c>
      <c r="C77" s="10">
        <v>22</v>
      </c>
      <c r="D77" s="23">
        <f t="shared" si="5"/>
        <v>2.0952380952380953</v>
      </c>
      <c r="E77" s="12">
        <v>4868</v>
      </c>
      <c r="F77" s="23">
        <f t="shared" si="6"/>
        <v>463.61904761904759</v>
      </c>
      <c r="G77" s="12">
        <v>612</v>
      </c>
      <c r="H77" s="23">
        <f t="shared" si="7"/>
        <v>58.285714285714285</v>
      </c>
      <c r="I77" s="11">
        <f t="shared" si="9"/>
        <v>5502</v>
      </c>
      <c r="J77" s="25">
        <f t="shared" si="8"/>
        <v>524</v>
      </c>
      <c r="K77" s="4"/>
      <c r="L77" s="6"/>
      <c r="M77" s="7"/>
    </row>
    <row r="78" spans="1:13" ht="25.5" x14ac:dyDescent="0.25">
      <c r="A78" s="15" t="s">
        <v>81</v>
      </c>
      <c r="B78" s="16">
        <v>1</v>
      </c>
      <c r="C78" s="10">
        <v>36</v>
      </c>
      <c r="D78" s="23">
        <f t="shared" si="5"/>
        <v>3.4285714285714284</v>
      </c>
      <c r="E78" s="12">
        <v>4989</v>
      </c>
      <c r="F78" s="23">
        <f t="shared" si="6"/>
        <v>475.14285714285717</v>
      </c>
      <c r="G78" s="12">
        <v>759</v>
      </c>
      <c r="H78" s="23">
        <f t="shared" si="7"/>
        <v>72.285714285714292</v>
      </c>
      <c r="I78" s="11">
        <f t="shared" si="9"/>
        <v>5784</v>
      </c>
      <c r="J78" s="25">
        <f t="shared" si="8"/>
        <v>550.85714285714289</v>
      </c>
      <c r="K78" s="4"/>
      <c r="L78" s="6"/>
      <c r="M78" s="7"/>
    </row>
    <row r="79" spans="1:13" ht="25.5" x14ac:dyDescent="0.25">
      <c r="A79" s="15" t="s">
        <v>82</v>
      </c>
      <c r="B79" s="16">
        <v>1</v>
      </c>
      <c r="C79" s="10">
        <v>17</v>
      </c>
      <c r="D79" s="23">
        <f t="shared" si="5"/>
        <v>1.6190476190476191</v>
      </c>
      <c r="E79" s="12">
        <v>7837</v>
      </c>
      <c r="F79" s="23">
        <f t="shared" si="6"/>
        <v>746.38095238095241</v>
      </c>
      <c r="G79" s="12">
        <v>632</v>
      </c>
      <c r="H79" s="23">
        <f t="shared" si="7"/>
        <v>60.19047619047619</v>
      </c>
      <c r="I79" s="11">
        <f t="shared" si="9"/>
        <v>8486</v>
      </c>
      <c r="J79" s="25">
        <f t="shared" si="8"/>
        <v>808.19047619047615</v>
      </c>
      <c r="K79" s="4"/>
      <c r="L79" s="6"/>
      <c r="M79" s="7"/>
    </row>
    <row r="80" spans="1:13" s="3" customFormat="1" ht="25.5" x14ac:dyDescent="0.2">
      <c r="A80" s="15" t="s">
        <v>83</v>
      </c>
      <c r="B80" s="16">
        <v>1</v>
      </c>
      <c r="C80" s="10">
        <v>25</v>
      </c>
      <c r="D80" s="23">
        <f t="shared" si="5"/>
        <v>2.3809523809523809</v>
      </c>
      <c r="E80" s="12">
        <v>4625</v>
      </c>
      <c r="F80" s="23">
        <f t="shared" si="6"/>
        <v>440.47619047619048</v>
      </c>
      <c r="G80" s="12">
        <v>430</v>
      </c>
      <c r="H80" s="23">
        <f t="shared" si="7"/>
        <v>40.952380952380949</v>
      </c>
      <c r="I80" s="11">
        <f t="shared" si="9"/>
        <v>5080</v>
      </c>
      <c r="J80" s="25">
        <f t="shared" si="8"/>
        <v>483.8095238095238</v>
      </c>
      <c r="K80" s="5"/>
      <c r="L80" s="8"/>
      <c r="M80" s="7"/>
    </row>
    <row r="81" spans="1:13" ht="25.5" x14ac:dyDescent="0.25">
      <c r="A81" s="15" t="s">
        <v>84</v>
      </c>
      <c r="B81" s="16">
        <v>1</v>
      </c>
      <c r="C81" s="10">
        <v>4</v>
      </c>
      <c r="D81" s="23">
        <f t="shared" si="5"/>
        <v>0.38095238095238093</v>
      </c>
      <c r="E81" s="12">
        <v>3893</v>
      </c>
      <c r="F81" s="23">
        <f t="shared" si="6"/>
        <v>370.76190476190476</v>
      </c>
      <c r="G81" s="12">
        <v>709</v>
      </c>
      <c r="H81" s="23">
        <f t="shared" si="7"/>
        <v>67.523809523809518</v>
      </c>
      <c r="I81" s="11">
        <f t="shared" si="9"/>
        <v>4606</v>
      </c>
      <c r="J81" s="25">
        <f t="shared" si="8"/>
        <v>438.66666666666669</v>
      </c>
      <c r="K81" s="4"/>
      <c r="L81" s="6"/>
      <c r="M81" s="7"/>
    </row>
    <row r="82" spans="1:13" ht="25.5" x14ac:dyDescent="0.25">
      <c r="A82" s="15" t="s">
        <v>85</v>
      </c>
      <c r="B82" s="16">
        <v>1</v>
      </c>
      <c r="C82" s="10">
        <v>25</v>
      </c>
      <c r="D82" s="23">
        <f t="shared" si="5"/>
        <v>2.3809523809523809</v>
      </c>
      <c r="E82" s="12">
        <v>5406</v>
      </c>
      <c r="F82" s="23">
        <f t="shared" si="6"/>
        <v>514.85714285714289</v>
      </c>
      <c r="G82" s="12">
        <v>812</v>
      </c>
      <c r="H82" s="23">
        <f t="shared" si="7"/>
        <v>77.333333333333329</v>
      </c>
      <c r="I82" s="11">
        <f t="shared" si="9"/>
        <v>6243</v>
      </c>
      <c r="J82" s="25">
        <f t="shared" si="8"/>
        <v>594.57142857142856</v>
      </c>
      <c r="K82" s="4"/>
      <c r="L82" s="6"/>
      <c r="M82" s="7"/>
    </row>
    <row r="83" spans="1:13" ht="25.5" x14ac:dyDescent="0.25">
      <c r="A83" s="15" t="s">
        <v>86</v>
      </c>
      <c r="B83" s="16">
        <v>1</v>
      </c>
      <c r="C83" s="10">
        <v>17</v>
      </c>
      <c r="D83" s="23">
        <f t="shared" si="5"/>
        <v>1.6190476190476191</v>
      </c>
      <c r="E83" s="12">
        <v>3626</v>
      </c>
      <c r="F83" s="23">
        <f t="shared" si="6"/>
        <v>345.33333333333331</v>
      </c>
      <c r="G83" s="12">
        <v>599</v>
      </c>
      <c r="H83" s="23">
        <f t="shared" si="7"/>
        <v>57.047619047619051</v>
      </c>
      <c r="I83" s="11">
        <f t="shared" si="9"/>
        <v>4242</v>
      </c>
      <c r="J83" s="25">
        <f t="shared" si="8"/>
        <v>404</v>
      </c>
      <c r="K83" s="4"/>
      <c r="L83" s="6"/>
      <c r="M83" s="7"/>
    </row>
    <row r="84" spans="1:13" ht="25.5" x14ac:dyDescent="0.25">
      <c r="A84" s="15" t="s">
        <v>87</v>
      </c>
      <c r="B84" s="16">
        <v>1</v>
      </c>
      <c r="C84" s="10">
        <v>26</v>
      </c>
      <c r="D84" s="23">
        <f t="shared" si="5"/>
        <v>2.4761904761904763</v>
      </c>
      <c r="E84" s="12">
        <v>5058</v>
      </c>
      <c r="F84" s="23">
        <f t="shared" si="6"/>
        <v>481.71428571428572</v>
      </c>
      <c r="G84" s="12">
        <v>632</v>
      </c>
      <c r="H84" s="23">
        <f t="shared" si="7"/>
        <v>60.19047619047619</v>
      </c>
      <c r="I84" s="11">
        <f t="shared" si="9"/>
        <v>5716</v>
      </c>
      <c r="J84" s="25">
        <f t="shared" si="8"/>
        <v>544.38095238095241</v>
      </c>
      <c r="K84" s="4"/>
      <c r="L84" s="6"/>
      <c r="M84" s="7"/>
    </row>
    <row r="85" spans="1:13" ht="25.5" x14ac:dyDescent="0.25">
      <c r="A85" s="15" t="s">
        <v>88</v>
      </c>
      <c r="B85" s="16">
        <v>1</v>
      </c>
      <c r="C85" s="10">
        <v>11</v>
      </c>
      <c r="D85" s="23">
        <f t="shared" si="5"/>
        <v>1.0476190476190477</v>
      </c>
      <c r="E85" s="12">
        <v>5871</v>
      </c>
      <c r="F85" s="23">
        <f t="shared" si="6"/>
        <v>559.14285714285711</v>
      </c>
      <c r="G85" s="12">
        <v>1007</v>
      </c>
      <c r="H85" s="23">
        <f t="shared" si="7"/>
        <v>95.904761904761898</v>
      </c>
      <c r="I85" s="11">
        <f t="shared" si="9"/>
        <v>6889</v>
      </c>
      <c r="J85" s="25">
        <f t="shared" si="8"/>
        <v>656.09523809523807</v>
      </c>
      <c r="K85" s="4"/>
      <c r="L85" s="6"/>
      <c r="M85" s="7"/>
    </row>
    <row r="86" spans="1:13" s="3" customFormat="1" ht="25.5" x14ac:dyDescent="0.2">
      <c r="A86" s="15" t="s">
        <v>89</v>
      </c>
      <c r="B86" s="16">
        <v>1</v>
      </c>
      <c r="C86" s="10">
        <v>16</v>
      </c>
      <c r="D86" s="23">
        <f t="shared" si="5"/>
        <v>1.5238095238095237</v>
      </c>
      <c r="E86" s="12">
        <v>6900</v>
      </c>
      <c r="F86" s="23">
        <f>SUM(E86/$B86)/10.5</f>
        <v>657.14285714285711</v>
      </c>
      <c r="G86" s="12">
        <v>825</v>
      </c>
      <c r="H86" s="23">
        <f>SUM(G86/$B86)/10.5</f>
        <v>78.571428571428569</v>
      </c>
      <c r="I86" s="11">
        <f t="shared" si="9"/>
        <v>7741</v>
      </c>
      <c r="J86" s="25">
        <f t="shared" si="8"/>
        <v>737.23809523809518</v>
      </c>
      <c r="K86" s="5"/>
      <c r="L86" s="8"/>
      <c r="M86" s="7"/>
    </row>
    <row r="87" spans="1:13" s="3" customFormat="1" ht="25.5" x14ac:dyDescent="0.2">
      <c r="A87" s="15" t="s">
        <v>90</v>
      </c>
      <c r="B87" s="16">
        <v>1</v>
      </c>
      <c r="C87" s="10">
        <v>22</v>
      </c>
      <c r="D87" s="23">
        <f t="shared" si="5"/>
        <v>2.0952380952380953</v>
      </c>
      <c r="E87" s="12">
        <v>6507</v>
      </c>
      <c r="F87" s="23">
        <f>SUM(E87/$B87)/10.5</f>
        <v>619.71428571428567</v>
      </c>
      <c r="G87" s="12">
        <v>1057</v>
      </c>
      <c r="H87" s="23">
        <f>SUM(G87/$B87)/10.5</f>
        <v>100.66666666666667</v>
      </c>
      <c r="I87" s="11">
        <f t="shared" si="9"/>
        <v>7586</v>
      </c>
      <c r="J87" s="25">
        <f t="shared" si="8"/>
        <v>722.47619047619048</v>
      </c>
      <c r="K87" s="5"/>
      <c r="L87" s="8"/>
      <c r="M87" s="7"/>
    </row>
    <row r="88" spans="1:13" s="3" customFormat="1" ht="25.5" x14ac:dyDescent="0.2">
      <c r="A88" s="15" t="s">
        <v>91</v>
      </c>
      <c r="B88" s="16">
        <v>1</v>
      </c>
      <c r="C88" s="10">
        <v>14</v>
      </c>
      <c r="D88" s="23">
        <f t="shared" si="5"/>
        <v>1.3333333333333333</v>
      </c>
      <c r="E88" s="12">
        <v>4323</v>
      </c>
      <c r="F88" s="23">
        <f>SUM(E88/$B88)/10.5</f>
        <v>411.71428571428572</v>
      </c>
      <c r="G88" s="12">
        <v>586</v>
      </c>
      <c r="H88" s="23">
        <f>SUM(G88/$B88)/10.5</f>
        <v>55.80952380952381</v>
      </c>
      <c r="I88" s="11">
        <f t="shared" si="9"/>
        <v>4923</v>
      </c>
      <c r="J88" s="25">
        <f t="shared" si="8"/>
        <v>468.85714285714283</v>
      </c>
      <c r="K88" s="5"/>
      <c r="L88" s="8"/>
      <c r="M88" s="7"/>
    </row>
    <row r="89" spans="1:13" s="3" customFormat="1" ht="25.5" x14ac:dyDescent="0.2">
      <c r="A89" s="15" t="s">
        <v>92</v>
      </c>
      <c r="B89" s="16">
        <v>1</v>
      </c>
      <c r="C89" s="10">
        <v>30</v>
      </c>
      <c r="D89" s="23">
        <f t="shared" si="5"/>
        <v>2.8571428571428572</v>
      </c>
      <c r="E89" s="12">
        <v>8744</v>
      </c>
      <c r="F89" s="23">
        <f>SUM(E89/$B89)/10.5</f>
        <v>832.76190476190482</v>
      </c>
      <c r="G89" s="12">
        <v>1275</v>
      </c>
      <c r="H89" s="23">
        <f>SUM(G89/$B89)/10.5</f>
        <v>121.42857142857143</v>
      </c>
      <c r="I89" s="11">
        <f t="shared" si="9"/>
        <v>10049</v>
      </c>
      <c r="J89" s="25">
        <f t="shared" si="8"/>
        <v>957.04761904761904</v>
      </c>
      <c r="K89" s="5"/>
      <c r="L89" s="8"/>
      <c r="M89" s="7"/>
    </row>
    <row r="90" spans="1:13" s="3" customFormat="1" ht="25.5" x14ac:dyDescent="0.2">
      <c r="A90" s="15" t="s">
        <v>93</v>
      </c>
      <c r="B90" s="16">
        <v>1</v>
      </c>
      <c r="C90" s="10">
        <v>26</v>
      </c>
      <c r="D90" s="23">
        <f t="shared" si="5"/>
        <v>2.4761904761904763</v>
      </c>
      <c r="E90" s="12">
        <v>8711</v>
      </c>
      <c r="F90" s="23">
        <f>SUM(E90/$B90)/10.5</f>
        <v>829.61904761904759</v>
      </c>
      <c r="G90" s="12">
        <v>719</v>
      </c>
      <c r="H90" s="23">
        <f>SUM(G90/$B90)/10.5</f>
        <v>68.476190476190482</v>
      </c>
      <c r="I90" s="11">
        <f t="shared" si="9"/>
        <v>9456</v>
      </c>
      <c r="J90" s="25">
        <f t="shared" si="8"/>
        <v>900.57142857142856</v>
      </c>
      <c r="K90" s="5"/>
      <c r="L90" s="8"/>
      <c r="M90" s="7"/>
    </row>
    <row r="91" spans="1:13" ht="25.5" x14ac:dyDescent="0.25">
      <c r="A91" s="15" t="s">
        <v>94</v>
      </c>
      <c r="B91" s="16">
        <v>1</v>
      </c>
      <c r="C91" s="10">
        <v>29</v>
      </c>
      <c r="D91" s="23">
        <f t="shared" si="5"/>
        <v>2.7619047619047619</v>
      </c>
      <c r="E91" s="12">
        <v>11845</v>
      </c>
      <c r="F91" s="23">
        <f t="shared" si="6"/>
        <v>1128.0952380952381</v>
      </c>
      <c r="G91" s="12">
        <v>744</v>
      </c>
      <c r="H91" s="23">
        <f t="shared" si="7"/>
        <v>70.857142857142861</v>
      </c>
      <c r="I91" s="11">
        <f t="shared" si="9"/>
        <v>12618</v>
      </c>
      <c r="J91" s="25">
        <f t="shared" si="8"/>
        <v>1201.7142857142858</v>
      </c>
      <c r="K91" s="4"/>
      <c r="L91" s="6"/>
      <c r="M91" s="6"/>
    </row>
    <row r="92" spans="1:13" ht="25.5" x14ac:dyDescent="0.25">
      <c r="A92" s="15" t="s">
        <v>95</v>
      </c>
      <c r="B92" s="16">
        <v>1</v>
      </c>
      <c r="C92" s="10">
        <v>11</v>
      </c>
      <c r="D92" s="23">
        <f t="shared" si="5"/>
        <v>1.0476190476190477</v>
      </c>
      <c r="E92" s="12">
        <v>3016</v>
      </c>
      <c r="F92" s="23">
        <f t="shared" si="6"/>
        <v>287.23809523809524</v>
      </c>
      <c r="G92" s="12">
        <v>489</v>
      </c>
      <c r="H92" s="23">
        <f t="shared" si="7"/>
        <v>46.571428571428569</v>
      </c>
      <c r="I92" s="11">
        <f t="shared" si="9"/>
        <v>3516</v>
      </c>
      <c r="J92" s="25">
        <f t="shared" si="8"/>
        <v>334.85714285714283</v>
      </c>
      <c r="K92" s="4"/>
      <c r="L92" s="6"/>
      <c r="M92" s="6"/>
    </row>
    <row r="93" spans="1:13" ht="15.75" x14ac:dyDescent="0.25">
      <c r="A93" s="17"/>
      <c r="B93" s="20">
        <v>87</v>
      </c>
      <c r="C93" s="19">
        <f>SUM(C6:C92)</f>
        <v>1959</v>
      </c>
      <c r="D93" s="24">
        <f t="shared" si="5"/>
        <v>2.1444991789819374</v>
      </c>
      <c r="E93" s="19">
        <f>SUM(E6:E92)</f>
        <v>427928</v>
      </c>
      <c r="F93" s="24">
        <f t="shared" si="6"/>
        <v>468.44882320744392</v>
      </c>
      <c r="G93" s="19">
        <f>SUM(G6:G92)</f>
        <v>56631</v>
      </c>
      <c r="H93" s="24">
        <f t="shared" si="7"/>
        <v>61.993431855500816</v>
      </c>
      <c r="I93" s="19">
        <f t="shared" si="9"/>
        <v>486518</v>
      </c>
      <c r="J93" s="24">
        <f t="shared" si="8"/>
        <v>532.58675424192666</v>
      </c>
      <c r="K93" s="4"/>
      <c r="L93" s="6"/>
      <c r="M93" s="6"/>
    </row>
    <row r="94" spans="1:13" x14ac:dyDescent="0.25">
      <c r="A94" s="21"/>
      <c r="B94" s="22"/>
      <c r="C94" s="22"/>
      <c r="D94" s="4"/>
      <c r="E94" s="4"/>
      <c r="F94" s="4"/>
      <c r="G94" s="4"/>
      <c r="H94" s="4"/>
      <c r="I94" s="4"/>
      <c r="J94" s="5"/>
      <c r="K94" s="4"/>
      <c r="L94" s="6"/>
      <c r="M94" s="6"/>
    </row>
    <row r="95" spans="1:13" x14ac:dyDescent="0.25">
      <c r="B95" s="4"/>
      <c r="C95" s="4"/>
      <c r="D95" s="4"/>
      <c r="E95" s="4"/>
      <c r="F95" s="4"/>
      <c r="G95" s="4"/>
      <c r="H95" s="4"/>
      <c r="I95" s="4"/>
      <c r="J95" s="5"/>
      <c r="K95" s="4"/>
      <c r="L95" s="6"/>
      <c r="M95" s="6"/>
    </row>
    <row r="96" spans="1:13" x14ac:dyDescent="0.25">
      <c r="B96" s="4"/>
      <c r="C96" s="4"/>
      <c r="D96" s="4"/>
      <c r="E96" s="4"/>
      <c r="F96" s="4"/>
      <c r="G96" s="4"/>
      <c r="H96" s="4"/>
      <c r="I96" s="4"/>
      <c r="J96" s="5"/>
      <c r="K96" s="4"/>
      <c r="L96" s="6"/>
      <c r="M96" s="6"/>
    </row>
    <row r="97" spans="2:13" x14ac:dyDescent="0.25">
      <c r="B97" s="4"/>
      <c r="C97" s="4"/>
      <c r="D97" s="4"/>
      <c r="E97" s="4"/>
      <c r="F97" s="4"/>
      <c r="G97" s="4"/>
      <c r="H97" s="4"/>
      <c r="I97" s="4"/>
      <c r="J97" s="5"/>
      <c r="K97" s="4"/>
      <c r="L97" s="6"/>
      <c r="M97" s="6"/>
    </row>
    <row r="98" spans="2:13" x14ac:dyDescent="0.25">
      <c r="B98" s="4"/>
      <c r="C98" s="4"/>
      <c r="D98" s="4"/>
      <c r="E98" s="4"/>
      <c r="F98" s="4"/>
      <c r="G98" s="4"/>
      <c r="H98" s="4"/>
      <c r="I98" s="4"/>
      <c r="J98" s="5"/>
      <c r="K98" s="4"/>
      <c r="L98" s="6"/>
      <c r="M98" s="6"/>
    </row>
    <row r="99" spans="2:13" x14ac:dyDescent="0.25">
      <c r="B99" s="4"/>
      <c r="C99" s="4"/>
      <c r="D99" s="4"/>
      <c r="E99" s="4"/>
      <c r="F99" s="4"/>
      <c r="G99" s="4"/>
      <c r="H99" s="4"/>
      <c r="I99" s="4"/>
      <c r="J99" s="5"/>
      <c r="K99" s="4"/>
      <c r="L99" s="6"/>
      <c r="M99" s="6"/>
    </row>
    <row r="100" spans="2:13" x14ac:dyDescent="0.25">
      <c r="B100" s="4"/>
      <c r="C100" s="4"/>
      <c r="D100" s="4"/>
      <c r="E100" s="4"/>
      <c r="F100" s="4"/>
      <c r="G100" s="4"/>
      <c r="H100" s="4"/>
      <c r="I100" s="4"/>
      <c r="J100" s="5"/>
      <c r="K100" s="4"/>
      <c r="L100" s="6"/>
      <c r="M100" s="6"/>
    </row>
    <row r="101" spans="2:13" x14ac:dyDescent="0.25">
      <c r="B101" s="4"/>
      <c r="C101" s="4"/>
      <c r="D101" s="4"/>
      <c r="E101" s="4"/>
      <c r="F101" s="4"/>
      <c r="G101" s="4"/>
      <c r="H101" s="4"/>
      <c r="I101" s="4"/>
      <c r="J101" s="5"/>
      <c r="K101" s="4"/>
      <c r="L101" s="6"/>
      <c r="M101" s="6"/>
    </row>
    <row r="102" spans="2:13" x14ac:dyDescent="0.25">
      <c r="B102" s="4"/>
      <c r="C102" s="4"/>
      <c r="D102" s="4"/>
      <c r="E102" s="4"/>
      <c r="F102" s="4"/>
      <c r="G102" s="4"/>
      <c r="H102" s="4"/>
      <c r="I102" s="4"/>
      <c r="J102" s="5"/>
      <c r="K102" s="4"/>
      <c r="L102" s="6"/>
      <c r="M102" s="6"/>
    </row>
    <row r="103" spans="2:13" x14ac:dyDescent="0.25">
      <c r="B103" s="4"/>
      <c r="C103" s="4"/>
      <c r="D103" s="4"/>
      <c r="E103" s="4"/>
      <c r="F103" s="4"/>
      <c r="G103" s="4"/>
      <c r="H103" s="4"/>
      <c r="I103" s="4"/>
      <c r="J103" s="5"/>
      <c r="K103" s="4"/>
      <c r="L103" s="6"/>
      <c r="M103" s="6"/>
    </row>
    <row r="104" spans="2:13" x14ac:dyDescent="0.25">
      <c r="B104" s="4"/>
      <c r="C104" s="4"/>
      <c r="D104" s="4"/>
      <c r="E104" s="4"/>
      <c r="F104" s="4"/>
      <c r="G104" s="4"/>
      <c r="H104" s="4"/>
      <c r="I104" s="4"/>
      <c r="J104" s="5"/>
      <c r="K104" s="4"/>
      <c r="L104" s="6"/>
      <c r="M104" s="6"/>
    </row>
    <row r="105" spans="2:13" x14ac:dyDescent="0.25">
      <c r="B105" s="4"/>
      <c r="C105" s="4"/>
      <c r="D105" s="4"/>
      <c r="E105" s="4"/>
      <c r="F105" s="4"/>
      <c r="G105" s="4"/>
      <c r="H105" s="4"/>
      <c r="I105" s="4"/>
      <c r="J105" s="5"/>
      <c r="K105" s="4"/>
      <c r="L105" s="6"/>
      <c r="M105" s="6"/>
    </row>
    <row r="106" spans="2:13" x14ac:dyDescent="0.25">
      <c r="B106" s="4"/>
      <c r="C106" s="4"/>
      <c r="D106" s="4"/>
      <c r="E106" s="4"/>
      <c r="F106" s="4"/>
      <c r="G106" s="4"/>
      <c r="H106" s="4"/>
      <c r="I106" s="4"/>
      <c r="J106" s="5"/>
      <c r="K106" s="4"/>
      <c r="L106" s="6"/>
      <c r="M106" s="6"/>
    </row>
    <row r="107" spans="2:13" x14ac:dyDescent="0.25">
      <c r="B107" s="4"/>
      <c r="C107" s="4"/>
      <c r="D107" s="4"/>
      <c r="E107" s="4"/>
      <c r="F107" s="4"/>
      <c r="G107" s="4"/>
      <c r="H107" s="4"/>
      <c r="I107" s="4"/>
      <c r="J107" s="5"/>
      <c r="K107" s="4"/>
      <c r="L107" s="6"/>
      <c r="M107" s="6"/>
    </row>
    <row r="108" spans="2:13" x14ac:dyDescent="0.25">
      <c r="B108" s="4"/>
      <c r="C108" s="4"/>
      <c r="D108" s="4"/>
      <c r="E108" s="4"/>
      <c r="F108" s="4"/>
      <c r="G108" s="4"/>
      <c r="H108" s="4"/>
      <c r="I108" s="4"/>
      <c r="J108" s="5"/>
      <c r="K108" s="4"/>
      <c r="L108" s="6"/>
      <c r="M108" s="6"/>
    </row>
    <row r="109" spans="2:13" x14ac:dyDescent="0.25">
      <c r="B109" s="4"/>
      <c r="C109" s="4"/>
      <c r="D109" s="4"/>
      <c r="E109" s="4"/>
      <c r="F109" s="4"/>
      <c r="G109" s="4"/>
      <c r="H109" s="4"/>
      <c r="I109" s="4"/>
      <c r="J109" s="5"/>
      <c r="K109" s="4"/>
      <c r="L109" s="6"/>
      <c r="M109" s="6"/>
    </row>
    <row r="110" spans="2:13" x14ac:dyDescent="0.25">
      <c r="B110" s="4"/>
      <c r="C110" s="4"/>
      <c r="D110" s="4"/>
      <c r="E110" s="4"/>
      <c r="F110" s="4"/>
      <c r="G110" s="4"/>
      <c r="H110" s="4"/>
      <c r="I110" s="4"/>
      <c r="J110" s="5"/>
      <c r="K110" s="4"/>
      <c r="L110" s="6"/>
      <c r="M110" s="6"/>
    </row>
    <row r="111" spans="2:13" x14ac:dyDescent="0.25">
      <c r="B111" s="4"/>
      <c r="C111" s="4"/>
      <c r="D111" s="4"/>
      <c r="E111" s="4"/>
      <c r="F111" s="4"/>
      <c r="G111" s="4"/>
      <c r="H111" s="4"/>
      <c r="I111" s="4"/>
      <c r="J111" s="5"/>
      <c r="K111" s="4"/>
      <c r="L111" s="6"/>
      <c r="M111" s="6"/>
    </row>
    <row r="112" spans="2:13" x14ac:dyDescent="0.25">
      <c r="B112" s="4"/>
      <c r="C112" s="4"/>
      <c r="D112" s="4"/>
      <c r="E112" s="4"/>
      <c r="F112" s="4"/>
      <c r="G112" s="4"/>
      <c r="H112" s="4"/>
      <c r="I112" s="4"/>
      <c r="J112" s="5"/>
      <c r="K112" s="4"/>
      <c r="L112" s="6"/>
      <c r="M112" s="6"/>
    </row>
    <row r="113" spans="2:13" x14ac:dyDescent="0.25">
      <c r="B113" s="4"/>
      <c r="C113" s="4"/>
      <c r="D113" s="4"/>
      <c r="E113" s="4"/>
      <c r="F113" s="4"/>
      <c r="G113" s="4"/>
      <c r="H113" s="4"/>
      <c r="I113" s="4"/>
      <c r="J113" s="5"/>
      <c r="K113" s="4"/>
      <c r="L113" s="6"/>
      <c r="M113" s="6"/>
    </row>
    <row r="114" spans="2:13" x14ac:dyDescent="0.25">
      <c r="B114" s="4"/>
      <c r="C114" s="4"/>
      <c r="D114" s="4"/>
      <c r="E114" s="4"/>
      <c r="F114" s="4"/>
      <c r="G114" s="4"/>
      <c r="H114" s="4"/>
      <c r="I114" s="4"/>
      <c r="J114" s="5"/>
      <c r="K114" s="4"/>
      <c r="L114" s="6"/>
      <c r="M114" s="6"/>
    </row>
    <row r="115" spans="2:13" x14ac:dyDescent="0.25">
      <c r="B115" s="4"/>
      <c r="C115" s="4"/>
      <c r="D115" s="4"/>
      <c r="E115" s="4"/>
      <c r="F115" s="4"/>
      <c r="G115" s="4"/>
      <c r="H115" s="4"/>
      <c r="I115" s="4"/>
      <c r="J115" s="5"/>
      <c r="K115" s="4"/>
      <c r="L115" s="6"/>
      <c r="M115" s="6"/>
    </row>
    <row r="116" spans="2:13" x14ac:dyDescent="0.25">
      <c r="B116" s="4"/>
      <c r="C116" s="4"/>
      <c r="D116" s="4"/>
      <c r="E116" s="4"/>
      <c r="F116" s="4"/>
      <c r="G116" s="4"/>
      <c r="H116" s="4"/>
      <c r="I116" s="4"/>
      <c r="J116" s="5"/>
      <c r="K116" s="4"/>
      <c r="L116" s="6"/>
      <c r="M116" s="6"/>
    </row>
    <row r="117" spans="2:13" x14ac:dyDescent="0.25">
      <c r="B117" s="4"/>
      <c r="C117" s="4"/>
      <c r="D117" s="4"/>
      <c r="E117" s="4"/>
      <c r="F117" s="4"/>
      <c r="G117" s="4"/>
      <c r="H117" s="4"/>
      <c r="I117" s="4"/>
      <c r="J117" s="5"/>
      <c r="K117" s="4"/>
      <c r="L117" s="6"/>
      <c r="M117" s="6"/>
    </row>
    <row r="118" spans="2:13" x14ac:dyDescent="0.25">
      <c r="B118" s="4"/>
      <c r="C118" s="4"/>
      <c r="D118" s="4"/>
      <c r="E118" s="4"/>
      <c r="F118" s="4"/>
      <c r="G118" s="4"/>
      <c r="H118" s="4"/>
      <c r="I118" s="4"/>
      <c r="J118" s="5"/>
      <c r="K118" s="4"/>
      <c r="L118" s="6"/>
      <c r="M118" s="6"/>
    </row>
    <row r="119" spans="2:13" x14ac:dyDescent="0.25">
      <c r="B119" s="4"/>
      <c r="C119" s="4"/>
      <c r="D119" s="4"/>
      <c r="E119" s="4"/>
      <c r="F119" s="4"/>
      <c r="G119" s="4"/>
      <c r="H119" s="4"/>
      <c r="I119" s="4"/>
      <c r="J119" s="5"/>
      <c r="K119" s="4"/>
      <c r="L119" s="6"/>
      <c r="M119" s="6"/>
    </row>
    <row r="120" spans="2:13" x14ac:dyDescent="0.25">
      <c r="B120" s="4"/>
      <c r="C120" s="4"/>
      <c r="D120" s="4"/>
      <c r="E120" s="4"/>
      <c r="F120" s="4"/>
      <c r="G120" s="4"/>
      <c r="H120" s="4"/>
      <c r="I120" s="4"/>
      <c r="J120" s="5"/>
      <c r="K120" s="4"/>
      <c r="L120" s="6"/>
      <c r="M120" s="6"/>
    </row>
    <row r="121" spans="2:13" x14ac:dyDescent="0.25">
      <c r="B121" s="4"/>
      <c r="C121" s="4"/>
      <c r="D121" s="4"/>
      <c r="E121" s="4"/>
      <c r="F121" s="4"/>
      <c r="G121" s="4"/>
      <c r="H121" s="4"/>
      <c r="I121" s="4"/>
      <c r="J121" s="5"/>
      <c r="K121" s="4"/>
      <c r="L121" s="6"/>
      <c r="M121" s="6"/>
    </row>
    <row r="122" spans="2:13" x14ac:dyDescent="0.25">
      <c r="B122" s="4"/>
      <c r="C122" s="4"/>
      <c r="D122" s="4"/>
      <c r="E122" s="4"/>
      <c r="F122" s="4"/>
      <c r="G122" s="4"/>
      <c r="H122" s="4"/>
      <c r="I122" s="4"/>
      <c r="J122" s="5"/>
      <c r="K122" s="4"/>
      <c r="L122" s="6"/>
      <c r="M122" s="6"/>
    </row>
    <row r="123" spans="2:13" x14ac:dyDescent="0.25">
      <c r="B123" s="4"/>
      <c r="C123" s="4"/>
      <c r="D123" s="4"/>
      <c r="E123" s="4"/>
      <c r="F123" s="4"/>
      <c r="G123" s="4"/>
      <c r="H123" s="4"/>
      <c r="I123" s="4"/>
      <c r="J123" s="5"/>
      <c r="K123" s="4"/>
      <c r="L123" s="6"/>
      <c r="M123" s="6"/>
    </row>
    <row r="124" spans="2:13" x14ac:dyDescent="0.25">
      <c r="B124" s="4"/>
      <c r="C124" s="4"/>
      <c r="D124" s="4"/>
      <c r="E124" s="4"/>
      <c r="F124" s="4"/>
      <c r="G124" s="4"/>
      <c r="H124" s="4"/>
      <c r="I124" s="4"/>
      <c r="J124" s="5"/>
      <c r="K124" s="4"/>
      <c r="L124" s="6"/>
      <c r="M124" s="6"/>
    </row>
    <row r="125" spans="2:13" x14ac:dyDescent="0.25">
      <c r="B125" s="4"/>
      <c r="C125" s="4"/>
      <c r="D125" s="4"/>
      <c r="E125" s="4"/>
      <c r="F125" s="4"/>
      <c r="G125" s="4"/>
      <c r="H125" s="4"/>
      <c r="I125" s="4"/>
      <c r="J125" s="5"/>
      <c r="K125" s="4"/>
      <c r="L125" s="6"/>
      <c r="M125" s="6"/>
    </row>
    <row r="126" spans="2:13" x14ac:dyDescent="0.25">
      <c r="B126" s="4"/>
      <c r="C126" s="4"/>
      <c r="D126" s="4"/>
      <c r="E126" s="4"/>
      <c r="F126" s="4"/>
      <c r="G126" s="4"/>
      <c r="H126" s="4"/>
      <c r="I126" s="4"/>
      <c r="J126" s="5"/>
      <c r="K126" s="4"/>
      <c r="L126" s="6"/>
      <c r="M126" s="6"/>
    </row>
    <row r="127" spans="2:13" x14ac:dyDescent="0.25">
      <c r="B127" s="4"/>
      <c r="C127" s="4"/>
      <c r="D127" s="4"/>
      <c r="E127" s="4"/>
      <c r="F127" s="4"/>
      <c r="G127" s="4"/>
      <c r="H127" s="4"/>
      <c r="I127" s="4"/>
      <c r="J127" s="5"/>
      <c r="K127" s="4"/>
      <c r="L127" s="6"/>
      <c r="M127" s="6"/>
    </row>
    <row r="128" spans="2:13" x14ac:dyDescent="0.25">
      <c r="B128" s="4"/>
      <c r="C128" s="4"/>
      <c r="D128" s="4"/>
      <c r="E128" s="4"/>
      <c r="F128" s="4"/>
      <c r="G128" s="4"/>
      <c r="H128" s="4"/>
      <c r="I128" s="4"/>
      <c r="J128" s="5"/>
      <c r="K128" s="4"/>
      <c r="L128" s="6"/>
      <c r="M128" s="6"/>
    </row>
    <row r="129" spans="2:13" x14ac:dyDescent="0.25">
      <c r="B129" s="4"/>
      <c r="C129" s="4"/>
      <c r="D129" s="4"/>
      <c r="E129" s="4"/>
      <c r="F129" s="4"/>
      <c r="G129" s="4"/>
      <c r="H129" s="4"/>
      <c r="I129" s="4"/>
      <c r="J129" s="5"/>
      <c r="K129" s="4"/>
      <c r="L129" s="6"/>
      <c r="M129" s="6"/>
    </row>
    <row r="130" spans="2:13" x14ac:dyDescent="0.25">
      <c r="B130" s="4"/>
      <c r="C130" s="4"/>
      <c r="D130" s="4"/>
      <c r="E130" s="4"/>
      <c r="F130" s="4"/>
      <c r="G130" s="4"/>
      <c r="H130" s="4"/>
      <c r="I130" s="4"/>
      <c r="J130" s="5"/>
      <c r="K130" s="4"/>
      <c r="L130" s="6"/>
      <c r="M130" s="6"/>
    </row>
    <row r="131" spans="2:13" x14ac:dyDescent="0.25">
      <c r="B131" s="4"/>
      <c r="C131" s="4"/>
      <c r="D131" s="4"/>
      <c r="E131" s="4"/>
      <c r="F131" s="4"/>
      <c r="G131" s="4"/>
      <c r="H131" s="4"/>
      <c r="I131" s="4"/>
      <c r="J131" s="5"/>
      <c r="K131" s="4"/>
      <c r="L131" s="6"/>
      <c r="M131" s="6"/>
    </row>
    <row r="132" spans="2:13" x14ac:dyDescent="0.25">
      <c r="B132" s="4"/>
      <c r="C132" s="4"/>
      <c r="D132" s="4"/>
      <c r="E132" s="4"/>
      <c r="F132" s="4"/>
      <c r="G132" s="4"/>
      <c r="H132" s="4"/>
      <c r="I132" s="4"/>
      <c r="J132" s="5"/>
      <c r="K132" s="4"/>
      <c r="L132" s="6"/>
      <c r="M132" s="6"/>
    </row>
    <row r="133" spans="2:13" x14ac:dyDescent="0.25">
      <c r="B133" s="4"/>
      <c r="C133" s="4"/>
      <c r="D133" s="4"/>
      <c r="E133" s="4"/>
      <c r="F133" s="4"/>
      <c r="G133" s="4"/>
      <c r="H133" s="4"/>
      <c r="I133" s="4"/>
      <c r="J133" s="5"/>
      <c r="K133" s="4"/>
      <c r="L133" s="6"/>
      <c r="M133" s="6"/>
    </row>
    <row r="134" spans="2:13" x14ac:dyDescent="0.25">
      <c r="B134" s="4"/>
      <c r="C134" s="4"/>
      <c r="D134" s="4"/>
      <c r="E134" s="4"/>
      <c r="F134" s="4"/>
      <c r="G134" s="4"/>
      <c r="H134" s="4"/>
      <c r="I134" s="4"/>
      <c r="J134" s="5"/>
      <c r="K134" s="4"/>
      <c r="L134" s="6"/>
      <c r="M134" s="6"/>
    </row>
    <row r="135" spans="2:13" x14ac:dyDescent="0.25">
      <c r="B135" s="4"/>
      <c r="C135" s="4"/>
      <c r="D135" s="4"/>
      <c r="E135" s="4"/>
      <c r="F135" s="4"/>
      <c r="G135" s="4"/>
      <c r="H135" s="4"/>
      <c r="I135" s="4"/>
      <c r="J135" s="5"/>
      <c r="K135" s="4"/>
      <c r="L135" s="6"/>
      <c r="M135" s="6"/>
    </row>
    <row r="136" spans="2:13" x14ac:dyDescent="0.25">
      <c r="B136" s="4"/>
      <c r="C136" s="4"/>
      <c r="D136" s="4"/>
      <c r="E136" s="4"/>
      <c r="F136" s="4"/>
      <c r="G136" s="4"/>
      <c r="H136" s="4"/>
      <c r="I136" s="4"/>
      <c r="J136" s="5"/>
      <c r="K136" s="4"/>
      <c r="L136" s="6"/>
      <c r="M136" s="6"/>
    </row>
    <row r="137" spans="2:13" x14ac:dyDescent="0.25">
      <c r="B137" s="4"/>
      <c r="C137" s="4"/>
      <c r="D137" s="4"/>
      <c r="E137" s="4"/>
      <c r="F137" s="4"/>
      <c r="G137" s="4"/>
      <c r="H137" s="4"/>
      <c r="I137" s="4"/>
      <c r="J137" s="5"/>
      <c r="K137" s="4"/>
      <c r="L137" s="6"/>
      <c r="M137" s="6"/>
    </row>
    <row r="138" spans="2:13" x14ac:dyDescent="0.25">
      <c r="B138" s="4"/>
      <c r="C138" s="4"/>
      <c r="D138" s="4"/>
      <c r="E138" s="4"/>
      <c r="F138" s="4"/>
      <c r="G138" s="4"/>
      <c r="H138" s="4"/>
      <c r="I138" s="4"/>
      <c r="J138" s="5"/>
      <c r="K138" s="4"/>
      <c r="L138" s="6"/>
      <c r="M138" s="6"/>
    </row>
    <row r="139" spans="2:13" x14ac:dyDescent="0.25">
      <c r="B139" s="4"/>
      <c r="C139" s="4"/>
      <c r="D139" s="4"/>
      <c r="E139" s="4"/>
      <c r="F139" s="4"/>
      <c r="G139" s="4"/>
      <c r="H139" s="4"/>
      <c r="I139" s="4"/>
      <c r="J139" s="5"/>
      <c r="K139" s="4"/>
      <c r="L139" s="6"/>
      <c r="M139" s="6"/>
    </row>
    <row r="140" spans="2:13" x14ac:dyDescent="0.25">
      <c r="B140" s="4"/>
      <c r="C140" s="4"/>
      <c r="D140" s="4"/>
      <c r="E140" s="4"/>
      <c r="F140" s="4"/>
      <c r="G140" s="4"/>
      <c r="H140" s="4"/>
      <c r="I140" s="4"/>
      <c r="J140" s="5"/>
      <c r="K140" s="4"/>
      <c r="L140" s="6"/>
      <c r="M140" s="6"/>
    </row>
    <row r="141" spans="2:13" x14ac:dyDescent="0.25">
      <c r="B141" s="4"/>
      <c r="C141" s="4"/>
      <c r="D141" s="4"/>
      <c r="E141" s="4"/>
      <c r="F141" s="4"/>
      <c r="G141" s="4"/>
      <c r="H141" s="4"/>
      <c r="I141" s="4"/>
      <c r="J141" s="5"/>
      <c r="K141" s="4"/>
      <c r="L141" s="6"/>
      <c r="M141" s="6"/>
    </row>
    <row r="142" spans="2:13" x14ac:dyDescent="0.25">
      <c r="B142" s="4"/>
      <c r="C142" s="4"/>
      <c r="D142" s="4"/>
      <c r="E142" s="4"/>
      <c r="F142" s="4"/>
      <c r="G142" s="4"/>
      <c r="H142" s="4"/>
      <c r="I142" s="4"/>
      <c r="J142" s="5"/>
      <c r="K142" s="4"/>
      <c r="L142" s="6"/>
      <c r="M142" s="6"/>
    </row>
    <row r="143" spans="2:13" x14ac:dyDescent="0.25">
      <c r="B143" s="4"/>
      <c r="C143" s="4"/>
      <c r="D143" s="4"/>
      <c r="E143" s="4"/>
      <c r="F143" s="4"/>
      <c r="G143" s="4"/>
      <c r="H143" s="4"/>
      <c r="I143" s="4"/>
      <c r="J143" s="5"/>
      <c r="K143" s="4"/>
      <c r="L143" s="6"/>
      <c r="M143" s="6"/>
    </row>
    <row r="144" spans="2:13" x14ac:dyDescent="0.25">
      <c r="B144" s="4"/>
      <c r="C144" s="4"/>
      <c r="D144" s="4"/>
      <c r="E144" s="4"/>
      <c r="F144" s="4"/>
      <c r="G144" s="4"/>
      <c r="H144" s="4"/>
      <c r="I144" s="4"/>
      <c r="J144" s="5"/>
      <c r="K144" s="4"/>
      <c r="L144" s="6"/>
      <c r="M144" s="6"/>
    </row>
    <row r="145" spans="2:13" x14ac:dyDescent="0.25">
      <c r="B145" s="4"/>
      <c r="C145" s="4"/>
      <c r="D145" s="4"/>
      <c r="E145" s="4"/>
      <c r="F145" s="4"/>
      <c r="G145" s="4"/>
      <c r="H145" s="4"/>
      <c r="I145" s="4"/>
      <c r="J145" s="5"/>
      <c r="K145" s="4"/>
      <c r="L145" s="6"/>
      <c r="M145" s="6"/>
    </row>
    <row r="146" spans="2:13" x14ac:dyDescent="0.25">
      <c r="B146" s="4"/>
      <c r="C146" s="4"/>
      <c r="D146" s="4"/>
      <c r="E146" s="4"/>
      <c r="F146" s="4"/>
      <c r="G146" s="4"/>
      <c r="H146" s="4"/>
      <c r="I146" s="4"/>
      <c r="J146" s="5"/>
      <c r="K146" s="4"/>
      <c r="L146" s="6"/>
      <c r="M146" s="6"/>
    </row>
    <row r="147" spans="2:13" x14ac:dyDescent="0.25">
      <c r="B147" s="4"/>
      <c r="C147" s="4"/>
      <c r="D147" s="4"/>
      <c r="E147" s="4"/>
      <c r="F147" s="4"/>
      <c r="G147" s="4"/>
      <c r="H147" s="4"/>
      <c r="I147" s="4"/>
      <c r="J147" s="5"/>
      <c r="K147" s="4"/>
      <c r="L147" s="6"/>
      <c r="M147" s="6"/>
    </row>
    <row r="148" spans="2:13" x14ac:dyDescent="0.25">
      <c r="B148" s="4"/>
      <c r="C148" s="4"/>
      <c r="D148" s="4"/>
      <c r="E148" s="4"/>
      <c r="F148" s="4"/>
      <c r="G148" s="4"/>
      <c r="H148" s="4"/>
      <c r="I148" s="4"/>
      <c r="J148" s="5"/>
      <c r="K148" s="4"/>
      <c r="L148" s="6"/>
      <c r="M148" s="6"/>
    </row>
    <row r="149" spans="2:13" x14ac:dyDescent="0.25">
      <c r="B149" s="4"/>
      <c r="C149" s="4"/>
      <c r="D149" s="4"/>
      <c r="E149" s="4"/>
      <c r="F149" s="4"/>
      <c r="G149" s="4"/>
      <c r="H149" s="4"/>
      <c r="I149" s="4"/>
      <c r="J149" s="5"/>
      <c r="K149" s="4"/>
      <c r="L149" s="6"/>
      <c r="M149" s="6"/>
    </row>
    <row r="150" spans="2:13" x14ac:dyDescent="0.25">
      <c r="B150" s="4"/>
      <c r="C150" s="4"/>
      <c r="D150" s="4"/>
      <c r="E150" s="4"/>
      <c r="F150" s="4"/>
      <c r="G150" s="4"/>
      <c r="H150" s="4"/>
      <c r="I150" s="4"/>
      <c r="J150" s="5"/>
      <c r="K150" s="4"/>
      <c r="L150" s="6"/>
      <c r="M150" s="6"/>
    </row>
    <row r="151" spans="2:13" x14ac:dyDescent="0.25">
      <c r="B151" s="4"/>
      <c r="C151" s="4"/>
      <c r="D151" s="4"/>
      <c r="E151" s="4"/>
      <c r="F151" s="4"/>
      <c r="G151" s="4"/>
      <c r="H151" s="4"/>
      <c r="I151" s="4"/>
      <c r="J151" s="5"/>
      <c r="K151" s="4"/>
      <c r="L151" s="6"/>
      <c r="M151" s="6"/>
    </row>
    <row r="152" spans="2:13" x14ac:dyDescent="0.25">
      <c r="B152" s="4"/>
      <c r="C152" s="4"/>
      <c r="D152" s="4"/>
      <c r="E152" s="4"/>
      <c r="F152" s="4"/>
      <c r="G152" s="4"/>
      <c r="H152" s="4"/>
      <c r="I152" s="4"/>
      <c r="J152" s="5"/>
      <c r="K152" s="4"/>
      <c r="L152" s="6"/>
      <c r="M152" s="6"/>
    </row>
    <row r="153" spans="2:13" x14ac:dyDescent="0.25">
      <c r="B153" s="4"/>
      <c r="C153" s="4"/>
      <c r="D153" s="4"/>
      <c r="E153" s="4"/>
      <c r="F153" s="4"/>
      <c r="G153" s="4"/>
      <c r="H153" s="4"/>
      <c r="I153" s="4"/>
      <c r="J153" s="5"/>
      <c r="K153" s="4"/>
      <c r="L153" s="6"/>
      <c r="M153" s="6"/>
    </row>
    <row r="154" spans="2:13" x14ac:dyDescent="0.25">
      <c r="B154" s="4"/>
      <c r="C154" s="4"/>
      <c r="D154" s="4"/>
      <c r="E154" s="4"/>
      <c r="F154" s="4"/>
      <c r="G154" s="4"/>
      <c r="H154" s="4"/>
      <c r="I154" s="4"/>
      <c r="J154" s="5"/>
      <c r="K154" s="4"/>
      <c r="L154" s="6"/>
      <c r="M154" s="6"/>
    </row>
    <row r="155" spans="2:13" x14ac:dyDescent="0.25">
      <c r="B155" s="4"/>
      <c r="C155" s="4"/>
      <c r="D155" s="4"/>
      <c r="E155" s="4"/>
      <c r="F155" s="4"/>
      <c r="G155" s="4"/>
      <c r="H155" s="4"/>
      <c r="I155" s="4"/>
      <c r="J155" s="5"/>
      <c r="K155" s="4"/>
      <c r="L155" s="6"/>
      <c r="M155" s="6"/>
    </row>
    <row r="156" spans="2:13" x14ac:dyDescent="0.25">
      <c r="B156" s="4"/>
      <c r="C156" s="4"/>
      <c r="D156" s="4"/>
      <c r="E156" s="4"/>
      <c r="F156" s="4"/>
      <c r="G156" s="4"/>
      <c r="H156" s="4"/>
      <c r="I156" s="4"/>
      <c r="J156" s="5"/>
      <c r="K156" s="4"/>
      <c r="L156" s="6"/>
      <c r="M156" s="6"/>
    </row>
    <row r="157" spans="2:13" x14ac:dyDescent="0.25">
      <c r="B157" s="4"/>
      <c r="C157" s="4"/>
      <c r="D157" s="4"/>
      <c r="E157" s="4"/>
      <c r="F157" s="4"/>
      <c r="G157" s="4"/>
      <c r="H157" s="4"/>
      <c r="I157" s="4"/>
      <c r="J157" s="5"/>
      <c r="K157" s="4"/>
      <c r="L157" s="6"/>
      <c r="M157" s="6"/>
    </row>
    <row r="158" spans="2:13" x14ac:dyDescent="0.25">
      <c r="B158" s="4"/>
      <c r="C158" s="4"/>
      <c r="D158" s="4"/>
      <c r="E158" s="4"/>
      <c r="F158" s="4"/>
      <c r="G158" s="4"/>
      <c r="H158" s="4"/>
      <c r="I158" s="4"/>
      <c r="J158" s="5"/>
      <c r="K158" s="4"/>
      <c r="L158" s="6"/>
      <c r="M158" s="6"/>
    </row>
    <row r="159" spans="2:13" x14ac:dyDescent="0.25">
      <c r="B159" s="4"/>
      <c r="C159" s="4"/>
      <c r="D159" s="4"/>
      <c r="E159" s="4"/>
      <c r="F159" s="4"/>
      <c r="G159" s="4"/>
      <c r="H159" s="4"/>
      <c r="I159" s="4"/>
      <c r="J159" s="5"/>
      <c r="K159" s="4"/>
      <c r="L159" s="6"/>
      <c r="M159" s="6"/>
    </row>
    <row r="160" spans="2:13" x14ac:dyDescent="0.25">
      <c r="B160" s="4"/>
      <c r="C160" s="4"/>
      <c r="D160" s="4"/>
      <c r="E160" s="4"/>
      <c r="F160" s="4"/>
      <c r="G160" s="4"/>
      <c r="H160" s="4"/>
      <c r="I160" s="4"/>
      <c r="J160" s="5"/>
      <c r="K160" s="4"/>
      <c r="L160" s="6"/>
      <c r="M160" s="6"/>
    </row>
    <row r="161" spans="2:13" x14ac:dyDescent="0.25">
      <c r="B161" s="4"/>
      <c r="C161" s="4"/>
      <c r="D161" s="4"/>
      <c r="E161" s="4"/>
      <c r="F161" s="4"/>
      <c r="G161" s="4"/>
      <c r="H161" s="4"/>
      <c r="I161" s="4"/>
      <c r="J161" s="5"/>
      <c r="K161" s="4"/>
      <c r="L161" s="6"/>
      <c r="M161" s="6"/>
    </row>
    <row r="162" spans="2:13" x14ac:dyDescent="0.25">
      <c r="B162" s="4"/>
      <c r="C162" s="4"/>
      <c r="D162" s="4"/>
      <c r="E162" s="4"/>
      <c r="F162" s="4"/>
      <c r="G162" s="4"/>
      <c r="H162" s="4"/>
      <c r="I162" s="4"/>
      <c r="J162" s="5"/>
      <c r="K162" s="4"/>
      <c r="L162" s="6"/>
      <c r="M162" s="6"/>
    </row>
    <row r="163" spans="2:13" x14ac:dyDescent="0.25">
      <c r="B163" s="4"/>
      <c r="C163" s="4"/>
      <c r="D163" s="4"/>
      <c r="E163" s="4"/>
      <c r="F163" s="4"/>
      <c r="G163" s="4"/>
      <c r="H163" s="4"/>
      <c r="I163" s="4"/>
      <c r="J163" s="5"/>
      <c r="K163" s="4"/>
      <c r="L163" s="6"/>
      <c r="M163" s="6"/>
    </row>
    <row r="164" spans="2:13" x14ac:dyDescent="0.25">
      <c r="B164" s="4"/>
      <c r="C164" s="4"/>
      <c r="D164" s="4"/>
      <c r="E164" s="4"/>
      <c r="F164" s="4"/>
      <c r="G164" s="4"/>
      <c r="H164" s="4"/>
      <c r="I164" s="4"/>
      <c r="J164" s="5"/>
      <c r="K164" s="4"/>
      <c r="L164" s="6"/>
      <c r="M164" s="6"/>
    </row>
    <row r="165" spans="2:13" x14ac:dyDescent="0.25">
      <c r="B165" s="4"/>
      <c r="C165" s="4"/>
      <c r="D165" s="4"/>
      <c r="E165" s="4"/>
      <c r="F165" s="4"/>
      <c r="G165" s="4"/>
      <c r="H165" s="4"/>
      <c r="I165" s="4"/>
      <c r="J165" s="5"/>
      <c r="K165" s="4"/>
      <c r="L165" s="6"/>
      <c r="M165" s="6"/>
    </row>
    <row r="166" spans="2:13" x14ac:dyDescent="0.25">
      <c r="B166" s="4"/>
      <c r="C166" s="4"/>
      <c r="D166" s="4"/>
      <c r="E166" s="4"/>
      <c r="F166" s="4"/>
      <c r="G166" s="4"/>
      <c r="H166" s="4"/>
      <c r="I166" s="4"/>
      <c r="J166" s="5"/>
      <c r="K166" s="4"/>
      <c r="L166" s="6"/>
      <c r="M166" s="6"/>
    </row>
    <row r="167" spans="2:13" x14ac:dyDescent="0.25">
      <c r="B167" s="4"/>
      <c r="C167" s="4"/>
      <c r="D167" s="4"/>
      <c r="E167" s="4"/>
      <c r="F167" s="4"/>
      <c r="G167" s="4"/>
      <c r="H167" s="4"/>
      <c r="I167" s="4"/>
      <c r="J167" s="5"/>
      <c r="K167" s="4"/>
      <c r="L167" s="6"/>
      <c r="M167" s="6"/>
    </row>
    <row r="168" spans="2:13" x14ac:dyDescent="0.25">
      <c r="B168" s="4"/>
      <c r="C168" s="4"/>
      <c r="D168" s="4"/>
      <c r="E168" s="4"/>
      <c r="F168" s="4"/>
      <c r="G168" s="4"/>
      <c r="H168" s="4"/>
      <c r="I168" s="4"/>
      <c r="J168" s="5"/>
      <c r="K168" s="4"/>
      <c r="L168" s="6"/>
      <c r="M168" s="6"/>
    </row>
    <row r="169" spans="2:13" x14ac:dyDescent="0.25">
      <c r="B169" s="4"/>
      <c r="C169" s="4"/>
      <c r="D169" s="4"/>
      <c r="E169" s="4"/>
      <c r="F169" s="4"/>
      <c r="G169" s="4"/>
      <c r="H169" s="4"/>
      <c r="I169" s="4"/>
      <c r="J169" s="5"/>
      <c r="K169" s="4"/>
      <c r="L169" s="6"/>
      <c r="M169" s="6"/>
    </row>
    <row r="170" spans="2:13" x14ac:dyDescent="0.25">
      <c r="B170" s="4"/>
      <c r="C170" s="4"/>
      <c r="D170" s="4"/>
      <c r="E170" s="4"/>
      <c r="F170" s="4"/>
      <c r="G170" s="4"/>
      <c r="H170" s="4"/>
      <c r="I170" s="4"/>
      <c r="J170" s="5"/>
      <c r="K170" s="4"/>
      <c r="L170" s="6"/>
      <c r="M170" s="6"/>
    </row>
    <row r="171" spans="2:13" x14ac:dyDescent="0.25">
      <c r="B171" s="4"/>
      <c r="C171" s="4"/>
      <c r="D171" s="4"/>
      <c r="E171" s="4"/>
      <c r="F171" s="4"/>
      <c r="G171" s="4"/>
      <c r="H171" s="4"/>
      <c r="I171" s="4"/>
      <c r="J171" s="5"/>
      <c r="K171" s="4"/>
      <c r="L171" s="6"/>
      <c r="M171" s="6"/>
    </row>
    <row r="172" spans="2:13" x14ac:dyDescent="0.25">
      <c r="B172" s="4"/>
      <c r="C172" s="4"/>
      <c r="D172" s="4"/>
      <c r="E172" s="4"/>
      <c r="F172" s="4"/>
      <c r="G172" s="4"/>
      <c r="H172" s="4"/>
      <c r="I172" s="4"/>
      <c r="J172" s="5"/>
      <c r="K172" s="4"/>
      <c r="L172" s="6"/>
      <c r="M172" s="6"/>
    </row>
    <row r="173" spans="2:13" x14ac:dyDescent="0.25">
      <c r="B173" s="4"/>
      <c r="C173" s="4"/>
      <c r="D173" s="4"/>
      <c r="E173" s="4"/>
      <c r="F173" s="4"/>
      <c r="G173" s="4"/>
      <c r="H173" s="4"/>
      <c r="I173" s="4"/>
      <c r="J173" s="5"/>
      <c r="K173" s="4"/>
      <c r="L173" s="6"/>
      <c r="M173" s="6"/>
    </row>
    <row r="174" spans="2:13" x14ac:dyDescent="0.25">
      <c r="B174" s="4"/>
      <c r="C174" s="4"/>
      <c r="D174" s="4"/>
      <c r="E174" s="4"/>
      <c r="F174" s="4"/>
      <c r="G174" s="4"/>
      <c r="H174" s="4"/>
      <c r="I174" s="4"/>
      <c r="J174" s="5"/>
      <c r="K174" s="4"/>
      <c r="L174" s="6"/>
      <c r="M174" s="6"/>
    </row>
    <row r="175" spans="2:13" x14ac:dyDescent="0.25">
      <c r="B175" s="4"/>
      <c r="C175" s="4"/>
      <c r="D175" s="4"/>
      <c r="E175" s="4"/>
      <c r="F175" s="4"/>
      <c r="G175" s="4"/>
      <c r="H175" s="4"/>
      <c r="I175" s="4"/>
      <c r="J175" s="5"/>
      <c r="K175" s="4"/>
      <c r="L175" s="6"/>
      <c r="M175" s="6"/>
    </row>
    <row r="176" spans="2:13" x14ac:dyDescent="0.25">
      <c r="B176" s="4"/>
      <c r="C176" s="4"/>
      <c r="D176" s="4"/>
      <c r="E176" s="4"/>
      <c r="F176" s="4"/>
      <c r="G176" s="4"/>
      <c r="H176" s="4"/>
      <c r="I176" s="4"/>
      <c r="J176" s="5"/>
      <c r="K176" s="4"/>
    </row>
    <row r="177" spans="2:11" x14ac:dyDescent="0.25">
      <c r="B177" s="4"/>
      <c r="C177" s="4"/>
      <c r="D177" s="4"/>
      <c r="E177" s="4"/>
      <c r="F177" s="4"/>
      <c r="G177" s="4"/>
      <c r="H177" s="4"/>
      <c r="I177" s="4"/>
      <c r="J177" s="5"/>
      <c r="K177" s="4"/>
    </row>
    <row r="178" spans="2:11" x14ac:dyDescent="0.25">
      <c r="B178" s="4"/>
      <c r="C178" s="4"/>
      <c r="D178" s="4"/>
      <c r="E178" s="4"/>
      <c r="F178" s="4"/>
      <c r="G178" s="4"/>
      <c r="H178" s="4"/>
      <c r="I178" s="4"/>
      <c r="J178" s="5"/>
      <c r="K178" s="4"/>
    </row>
    <row r="179" spans="2:11" x14ac:dyDescent="0.25">
      <c r="B179" s="4"/>
      <c r="C179" s="4"/>
      <c r="D179" s="4"/>
      <c r="E179" s="4"/>
      <c r="F179" s="4"/>
      <c r="G179" s="4"/>
      <c r="H179" s="4"/>
      <c r="I179" s="4"/>
      <c r="J179" s="5"/>
      <c r="K179" s="4"/>
    </row>
    <row r="180" spans="2:11" x14ac:dyDescent="0.25">
      <c r="B180" s="4"/>
      <c r="C180" s="4"/>
      <c r="D180" s="4"/>
      <c r="E180" s="4"/>
      <c r="F180" s="4"/>
      <c r="G180" s="4"/>
      <c r="H180" s="4"/>
      <c r="I180" s="4"/>
      <c r="J180" s="5"/>
      <c r="K180" s="4"/>
    </row>
    <row r="181" spans="2:11" x14ac:dyDescent="0.25">
      <c r="B181" s="4"/>
      <c r="C181" s="4"/>
      <c r="D181" s="4"/>
      <c r="E181" s="4"/>
      <c r="F181" s="4"/>
      <c r="G181" s="4"/>
      <c r="H181" s="4"/>
      <c r="I181" s="4"/>
      <c r="J181" s="5"/>
      <c r="K181" s="4"/>
    </row>
    <row r="182" spans="2:11" x14ac:dyDescent="0.25">
      <c r="B182" s="4"/>
      <c r="C182" s="4"/>
      <c r="D182" s="4"/>
      <c r="E182" s="4"/>
      <c r="F182" s="4"/>
      <c r="G182" s="4"/>
      <c r="H182" s="4"/>
      <c r="I182" s="4"/>
      <c r="J182" s="5"/>
      <c r="K182" s="4"/>
    </row>
    <row r="183" spans="2:11" x14ac:dyDescent="0.25">
      <c r="B183" s="4"/>
      <c r="C183" s="4"/>
      <c r="D183" s="4"/>
      <c r="E183" s="4"/>
      <c r="F183" s="4"/>
      <c r="G183" s="4"/>
      <c r="H183" s="4"/>
      <c r="I183" s="4"/>
      <c r="J183" s="5"/>
      <c r="K183" s="4"/>
    </row>
    <row r="184" spans="2:11" x14ac:dyDescent="0.25">
      <c r="B184" s="4"/>
      <c r="C184" s="4"/>
      <c r="D184" s="4"/>
      <c r="E184" s="4"/>
      <c r="F184" s="4"/>
      <c r="G184" s="4"/>
      <c r="H184" s="4"/>
      <c r="I184" s="4"/>
      <c r="J184" s="5"/>
      <c r="K184" s="4"/>
    </row>
    <row r="185" spans="2:11" x14ac:dyDescent="0.25">
      <c r="B185" s="4"/>
      <c r="C185" s="4"/>
      <c r="D185" s="4"/>
      <c r="E185" s="4"/>
      <c r="F185" s="4"/>
      <c r="G185" s="4"/>
      <c r="H185" s="4"/>
      <c r="I185" s="4"/>
      <c r="J185" s="5"/>
      <c r="K185" s="4"/>
    </row>
    <row r="186" spans="2:11" x14ac:dyDescent="0.25">
      <c r="B186" s="4"/>
      <c r="C186" s="4"/>
      <c r="D186" s="4"/>
      <c r="E186" s="4"/>
      <c r="F186" s="4"/>
      <c r="G186" s="4"/>
      <c r="H186" s="4"/>
      <c r="I186" s="4"/>
      <c r="J186" s="5"/>
      <c r="K186" s="4"/>
    </row>
    <row r="187" spans="2:11" x14ac:dyDescent="0.25">
      <c r="B187" s="4"/>
      <c r="C187" s="4"/>
      <c r="D187" s="4"/>
      <c r="E187" s="4"/>
      <c r="F187" s="4"/>
      <c r="G187" s="4"/>
      <c r="H187" s="4"/>
      <c r="I187" s="4"/>
      <c r="J187" s="5"/>
      <c r="K187" s="4"/>
    </row>
    <row r="188" spans="2:11" x14ac:dyDescent="0.25">
      <c r="B188" s="4"/>
      <c r="C188" s="4"/>
      <c r="D188" s="4"/>
      <c r="E188" s="4"/>
      <c r="F188" s="4"/>
      <c r="G188" s="4"/>
      <c r="H188" s="4"/>
      <c r="I188" s="4"/>
      <c r="J188" s="5"/>
      <c r="K188" s="4"/>
    </row>
    <row r="189" spans="2:11" x14ac:dyDescent="0.25">
      <c r="B189" s="4"/>
      <c r="C189" s="4"/>
      <c r="D189" s="4"/>
      <c r="E189" s="4"/>
      <c r="F189" s="4"/>
      <c r="G189" s="4"/>
      <c r="H189" s="4"/>
      <c r="I189" s="4"/>
      <c r="J189" s="5"/>
      <c r="K189" s="4"/>
    </row>
    <row r="190" spans="2:11" x14ac:dyDescent="0.25">
      <c r="B190" s="4"/>
      <c r="C190" s="4"/>
      <c r="D190" s="4"/>
      <c r="E190" s="4"/>
      <c r="F190" s="4"/>
      <c r="G190" s="4"/>
      <c r="H190" s="4"/>
      <c r="I190" s="4"/>
      <c r="J190" s="5"/>
      <c r="K190" s="4"/>
    </row>
    <row r="191" spans="2:11" x14ac:dyDescent="0.25">
      <c r="B191" s="4"/>
      <c r="C191" s="4"/>
      <c r="D191" s="4"/>
      <c r="E191" s="4"/>
      <c r="F191" s="4"/>
      <c r="G191" s="4"/>
      <c r="H191" s="4"/>
      <c r="I191" s="4"/>
      <c r="J191" s="5"/>
      <c r="K191" s="4"/>
    </row>
    <row r="192" spans="2:11" x14ac:dyDescent="0.25">
      <c r="B192" s="4"/>
      <c r="C192" s="4"/>
      <c r="D192" s="4"/>
      <c r="E192" s="4"/>
      <c r="F192" s="4"/>
      <c r="G192" s="4"/>
      <c r="H192" s="4"/>
      <c r="I192" s="4"/>
      <c r="J192" s="5"/>
      <c r="K192" s="4"/>
    </row>
    <row r="193" spans="2:11" x14ac:dyDescent="0.25">
      <c r="B193" s="4"/>
      <c r="C193" s="4"/>
      <c r="D193" s="4"/>
      <c r="E193" s="4"/>
      <c r="F193" s="4"/>
      <c r="G193" s="4"/>
      <c r="H193" s="4"/>
      <c r="I193" s="4"/>
      <c r="J193" s="5"/>
      <c r="K193" s="4"/>
    </row>
    <row r="194" spans="2:11" x14ac:dyDescent="0.25">
      <c r="B194" s="4"/>
      <c r="C194" s="4"/>
      <c r="D194" s="4"/>
      <c r="E194" s="4"/>
      <c r="F194" s="4"/>
      <c r="G194" s="4"/>
      <c r="H194" s="4"/>
      <c r="I194" s="4"/>
      <c r="J194" s="5"/>
      <c r="K194" s="4"/>
    </row>
    <row r="195" spans="2:11" x14ac:dyDescent="0.25">
      <c r="B195" s="4"/>
      <c r="C195" s="4"/>
      <c r="D195" s="4"/>
      <c r="E195" s="4"/>
      <c r="F195" s="4"/>
      <c r="G195" s="4"/>
      <c r="H195" s="4"/>
      <c r="I195" s="4"/>
      <c r="J195" s="5"/>
      <c r="K195" s="4"/>
    </row>
    <row r="196" spans="2:11" x14ac:dyDescent="0.25">
      <c r="B196" s="4"/>
      <c r="C196" s="4"/>
      <c r="D196" s="4"/>
      <c r="E196" s="4"/>
      <c r="F196" s="4"/>
      <c r="G196" s="4"/>
      <c r="H196" s="4"/>
      <c r="I196" s="4"/>
      <c r="J196" s="5"/>
      <c r="K196" s="4"/>
    </row>
    <row r="197" spans="2:11" x14ac:dyDescent="0.25">
      <c r="B197" s="4"/>
      <c r="C197" s="4"/>
      <c r="D197" s="4"/>
      <c r="E197" s="4"/>
      <c r="F197" s="4"/>
      <c r="G197" s="4"/>
      <c r="H197" s="4"/>
      <c r="I197" s="4"/>
      <c r="J197" s="5"/>
      <c r="K197" s="4"/>
    </row>
    <row r="198" spans="2:11" x14ac:dyDescent="0.25">
      <c r="B198" s="4"/>
      <c r="C198" s="4"/>
      <c r="D198" s="4"/>
      <c r="E198" s="4"/>
      <c r="F198" s="4"/>
      <c r="G198" s="4"/>
      <c r="H198" s="4"/>
      <c r="I198" s="4"/>
      <c r="J198" s="5"/>
      <c r="K198" s="4"/>
    </row>
    <row r="199" spans="2:11" x14ac:dyDescent="0.25">
      <c r="B199" s="4"/>
      <c r="C199" s="4"/>
      <c r="D199" s="4"/>
      <c r="E199" s="4"/>
      <c r="F199" s="4"/>
      <c r="G199" s="4"/>
      <c r="H199" s="4"/>
      <c r="I199" s="4"/>
      <c r="J199" s="5"/>
      <c r="K199" s="4"/>
    </row>
    <row r="200" spans="2:11" x14ac:dyDescent="0.25">
      <c r="B200" s="4"/>
      <c r="C200" s="4"/>
      <c r="D200" s="4"/>
      <c r="E200" s="4"/>
      <c r="F200" s="4"/>
      <c r="G200" s="4"/>
      <c r="H200" s="4"/>
      <c r="I200" s="4"/>
      <c r="J200" s="5"/>
      <c r="K200" s="4"/>
    </row>
    <row r="201" spans="2:11" x14ac:dyDescent="0.25">
      <c r="B201" s="4"/>
      <c r="C201" s="4"/>
      <c r="D201" s="4"/>
      <c r="E201" s="4"/>
      <c r="F201" s="4"/>
      <c r="G201" s="4"/>
      <c r="H201" s="4"/>
      <c r="I201" s="4"/>
      <c r="J201" s="5"/>
      <c r="K201" s="4"/>
    </row>
    <row r="202" spans="2:11" x14ac:dyDescent="0.25">
      <c r="B202" s="4"/>
      <c r="C202" s="4"/>
      <c r="D202" s="4"/>
      <c r="E202" s="4"/>
      <c r="F202" s="4"/>
      <c r="G202" s="4"/>
      <c r="H202" s="4"/>
      <c r="I202" s="4"/>
      <c r="J202" s="5"/>
      <c r="K202" s="4"/>
    </row>
    <row r="203" spans="2:11" x14ac:dyDescent="0.25">
      <c r="B203" s="4"/>
      <c r="C203" s="4"/>
      <c r="D203" s="4"/>
      <c r="E203" s="4"/>
      <c r="F203" s="4"/>
      <c r="G203" s="4"/>
      <c r="H203" s="4"/>
      <c r="I203" s="4"/>
      <c r="J203" s="5"/>
      <c r="K203" s="4"/>
    </row>
    <row r="204" spans="2:11" x14ac:dyDescent="0.25">
      <c r="B204" s="4"/>
      <c r="C204" s="4"/>
      <c r="D204" s="4"/>
      <c r="E204" s="4"/>
      <c r="F204" s="4"/>
      <c r="G204" s="4"/>
      <c r="H204" s="4"/>
      <c r="I204" s="4"/>
      <c r="J204" s="5"/>
      <c r="K204" s="4"/>
    </row>
    <row r="205" spans="2:11" x14ac:dyDescent="0.25">
      <c r="B205" s="4"/>
      <c r="C205" s="4"/>
      <c r="D205" s="4"/>
      <c r="E205" s="4"/>
      <c r="F205" s="4"/>
      <c r="G205" s="4"/>
      <c r="H205" s="4"/>
      <c r="I205" s="4"/>
      <c r="J205" s="5"/>
      <c r="K205" s="4"/>
    </row>
    <row r="206" spans="2:11" x14ac:dyDescent="0.25">
      <c r="B206" s="4"/>
      <c r="C206" s="4"/>
      <c r="D206" s="4"/>
      <c r="E206" s="4"/>
      <c r="F206" s="4"/>
      <c r="G206" s="4"/>
      <c r="H206" s="4"/>
      <c r="I206" s="4"/>
      <c r="J206" s="5"/>
      <c r="K206" s="4"/>
    </row>
    <row r="207" spans="2:11" x14ac:dyDescent="0.25">
      <c r="B207" s="4"/>
      <c r="C207" s="4"/>
      <c r="D207" s="4"/>
      <c r="E207" s="4"/>
      <c r="F207" s="4"/>
      <c r="G207" s="4"/>
      <c r="H207" s="4"/>
      <c r="I207" s="4"/>
      <c r="J207" s="5"/>
      <c r="K207" s="4"/>
    </row>
    <row r="208" spans="2:11" x14ac:dyDescent="0.25">
      <c r="B208" s="4"/>
      <c r="C208" s="4"/>
      <c r="D208" s="4"/>
      <c r="E208" s="4"/>
      <c r="F208" s="4"/>
      <c r="G208" s="4"/>
      <c r="H208" s="4"/>
      <c r="I208" s="4"/>
      <c r="J208" s="5"/>
      <c r="K208" s="4"/>
    </row>
    <row r="209" spans="2:11" x14ac:dyDescent="0.25">
      <c r="B209" s="4"/>
      <c r="C209" s="4"/>
      <c r="D209" s="4"/>
      <c r="E209" s="4"/>
      <c r="F209" s="4"/>
      <c r="G209" s="4"/>
      <c r="H209" s="4"/>
      <c r="I209" s="4"/>
      <c r="J209" s="5"/>
      <c r="K209" s="4"/>
    </row>
    <row r="210" spans="2:11" x14ac:dyDescent="0.25">
      <c r="B210" s="4"/>
      <c r="C210" s="4"/>
      <c r="D210" s="4"/>
      <c r="E210" s="4"/>
      <c r="F210" s="4"/>
      <c r="G210" s="4"/>
      <c r="H210" s="4"/>
      <c r="I210" s="4"/>
      <c r="J210" s="5"/>
      <c r="K210" s="4"/>
    </row>
    <row r="211" spans="2:11" x14ac:dyDescent="0.25">
      <c r="B211" s="4"/>
      <c r="C211" s="4"/>
      <c r="D211" s="4"/>
      <c r="E211" s="4"/>
      <c r="F211" s="4"/>
      <c r="G211" s="4"/>
      <c r="H211" s="4"/>
      <c r="I211" s="4"/>
      <c r="J211" s="5"/>
      <c r="K211" s="4"/>
    </row>
    <row r="212" spans="2:11" x14ac:dyDescent="0.25">
      <c r="B212" s="4"/>
      <c r="C212" s="4"/>
      <c r="D212" s="4"/>
      <c r="E212" s="4"/>
      <c r="F212" s="4"/>
      <c r="G212" s="4"/>
      <c r="H212" s="4"/>
      <c r="I212" s="4"/>
      <c r="J212" s="5"/>
      <c r="K212" s="4"/>
    </row>
    <row r="213" spans="2:11" x14ac:dyDescent="0.25">
      <c r="B213" s="4"/>
      <c r="C213" s="4"/>
      <c r="D213" s="4"/>
      <c r="E213" s="4"/>
      <c r="F213" s="4"/>
      <c r="G213" s="4"/>
      <c r="H213" s="4"/>
      <c r="I213" s="4"/>
      <c r="J213" s="5"/>
      <c r="K213" s="4"/>
    </row>
    <row r="214" spans="2:11" x14ac:dyDescent="0.25">
      <c r="B214" s="4"/>
      <c r="C214" s="4"/>
      <c r="D214" s="4"/>
      <c r="E214" s="4"/>
      <c r="F214" s="4"/>
      <c r="G214" s="4"/>
      <c r="H214" s="4"/>
      <c r="I214" s="4"/>
      <c r="J214" s="5"/>
      <c r="K214" s="4"/>
    </row>
    <row r="215" spans="2:11" x14ac:dyDescent="0.25">
      <c r="B215" s="4"/>
      <c r="C215" s="4"/>
      <c r="D215" s="4"/>
      <c r="E215" s="4"/>
      <c r="F215" s="4"/>
      <c r="G215" s="4"/>
      <c r="H215" s="4"/>
      <c r="I215" s="4"/>
      <c r="J215" s="5"/>
      <c r="K215" s="4"/>
    </row>
    <row r="216" spans="2:11" x14ac:dyDescent="0.25">
      <c r="B216" s="4"/>
      <c r="C216" s="4"/>
      <c r="D216" s="4"/>
      <c r="E216" s="4"/>
      <c r="F216" s="4"/>
      <c r="G216" s="4"/>
      <c r="H216" s="4"/>
      <c r="I216" s="4"/>
      <c r="J216" s="5"/>
      <c r="K216" s="4"/>
    </row>
    <row r="217" spans="2:11" x14ac:dyDescent="0.25">
      <c r="B217" s="4"/>
      <c r="C217" s="4"/>
      <c r="D217" s="4"/>
      <c r="E217" s="4"/>
      <c r="F217" s="4"/>
      <c r="G217" s="4"/>
      <c r="H217" s="4"/>
      <c r="I217" s="4"/>
      <c r="J217" s="5"/>
      <c r="K217" s="4"/>
    </row>
    <row r="218" spans="2:11" x14ac:dyDescent="0.25">
      <c r="B218" s="4"/>
      <c r="C218" s="4"/>
      <c r="D218" s="4"/>
      <c r="E218" s="4"/>
      <c r="F218" s="4"/>
      <c r="G218" s="4"/>
      <c r="H218" s="4"/>
      <c r="I218" s="4"/>
      <c r="J218" s="5"/>
      <c r="K218" s="4"/>
    </row>
    <row r="219" spans="2:11" x14ac:dyDescent="0.25">
      <c r="B219" s="4"/>
      <c r="C219" s="4"/>
      <c r="D219" s="4"/>
      <c r="E219" s="4"/>
      <c r="F219" s="4"/>
      <c r="G219" s="4"/>
      <c r="H219" s="4"/>
      <c r="I219" s="4"/>
      <c r="J219" s="5"/>
      <c r="K219" s="4"/>
    </row>
    <row r="220" spans="2:11" x14ac:dyDescent="0.25">
      <c r="B220" s="4"/>
      <c r="C220" s="4"/>
      <c r="D220" s="4"/>
      <c r="E220" s="4"/>
      <c r="F220" s="4"/>
      <c r="G220" s="4"/>
      <c r="H220" s="4"/>
      <c r="I220" s="4"/>
      <c r="J220" s="5"/>
      <c r="K220" s="4"/>
    </row>
    <row r="221" spans="2:11" x14ac:dyDescent="0.25">
      <c r="B221" s="4"/>
      <c r="C221" s="4"/>
      <c r="D221" s="4"/>
      <c r="E221" s="4"/>
      <c r="F221" s="4"/>
      <c r="G221" s="4"/>
      <c r="H221" s="4"/>
      <c r="I221" s="4"/>
      <c r="J221" s="5"/>
      <c r="K221" s="4"/>
    </row>
    <row r="222" spans="2:11" x14ac:dyDescent="0.25">
      <c r="B222" s="4"/>
      <c r="C222" s="4"/>
      <c r="D222" s="4"/>
      <c r="E222" s="4"/>
      <c r="F222" s="4"/>
      <c r="G222" s="4"/>
      <c r="H222" s="4"/>
      <c r="I222" s="4"/>
      <c r="J222" s="5"/>
      <c r="K222" s="4"/>
    </row>
    <row r="223" spans="2:11" x14ac:dyDescent="0.25">
      <c r="B223" s="4"/>
      <c r="C223" s="4"/>
      <c r="D223" s="4"/>
      <c r="E223" s="4"/>
      <c r="F223" s="4"/>
      <c r="G223" s="4"/>
      <c r="H223" s="4"/>
      <c r="I223" s="4"/>
      <c r="J223" s="5"/>
      <c r="K223" s="4"/>
    </row>
    <row r="224" spans="2:11" x14ac:dyDescent="0.25">
      <c r="B224" s="4"/>
      <c r="C224" s="4"/>
      <c r="D224" s="4"/>
      <c r="E224" s="4"/>
      <c r="F224" s="4"/>
      <c r="G224" s="4"/>
      <c r="H224" s="4"/>
      <c r="I224" s="4"/>
      <c r="J224" s="5"/>
      <c r="K224" s="4"/>
    </row>
    <row r="225" spans="2:11" x14ac:dyDescent="0.25">
      <c r="B225" s="4"/>
      <c r="C225" s="4"/>
      <c r="D225" s="4"/>
      <c r="E225" s="4"/>
      <c r="F225" s="4"/>
      <c r="G225" s="4"/>
      <c r="H225" s="4"/>
      <c r="I225" s="4"/>
      <c r="J225" s="5"/>
      <c r="K225" s="4"/>
    </row>
    <row r="226" spans="2:11" x14ac:dyDescent="0.25">
      <c r="B226" s="4"/>
      <c r="C226" s="4"/>
      <c r="D226" s="4"/>
      <c r="E226" s="4"/>
      <c r="F226" s="4"/>
      <c r="G226" s="4"/>
      <c r="H226" s="4"/>
      <c r="I226" s="4"/>
      <c r="J226" s="5"/>
      <c r="K226" s="4"/>
    </row>
    <row r="227" spans="2:11" x14ac:dyDescent="0.25">
      <c r="B227" s="4"/>
      <c r="C227" s="4"/>
      <c r="D227" s="4"/>
      <c r="E227" s="4"/>
      <c r="F227" s="4"/>
      <c r="G227" s="4"/>
      <c r="H227" s="4"/>
      <c r="I227" s="4"/>
      <c r="J227" s="5"/>
      <c r="K227" s="4"/>
    </row>
    <row r="228" spans="2:11" x14ac:dyDescent="0.25">
      <c r="B228" s="4"/>
      <c r="C228" s="4"/>
      <c r="D228" s="4"/>
      <c r="E228" s="4"/>
      <c r="F228" s="4"/>
      <c r="G228" s="4"/>
      <c r="H228" s="4"/>
      <c r="I228" s="4"/>
      <c r="J228" s="5"/>
      <c r="K228" s="4"/>
    </row>
    <row r="229" spans="2:11" x14ac:dyDescent="0.25">
      <c r="B229" s="4"/>
      <c r="C229" s="4"/>
      <c r="D229" s="4"/>
      <c r="E229" s="4"/>
      <c r="F229" s="4"/>
      <c r="G229" s="4"/>
      <c r="H229" s="4"/>
      <c r="I229" s="4"/>
      <c r="J229" s="5"/>
      <c r="K229" s="4"/>
    </row>
    <row r="230" spans="2:11" x14ac:dyDescent="0.25">
      <c r="B230" s="4"/>
      <c r="C230" s="4"/>
      <c r="D230" s="4"/>
      <c r="E230" s="4"/>
      <c r="F230" s="4"/>
      <c r="G230" s="4"/>
      <c r="H230" s="4"/>
      <c r="I230" s="4"/>
      <c r="J230" s="5"/>
      <c r="K230" s="4"/>
    </row>
    <row r="231" spans="2:11" x14ac:dyDescent="0.25">
      <c r="B231" s="4"/>
      <c r="C231" s="4"/>
      <c r="D231" s="4"/>
      <c r="E231" s="4"/>
      <c r="F231" s="4"/>
      <c r="G231" s="4"/>
      <c r="H231" s="4"/>
      <c r="I231" s="4"/>
      <c r="J231" s="5"/>
      <c r="K231" s="4"/>
    </row>
    <row r="232" spans="2:11" x14ac:dyDescent="0.25">
      <c r="B232" s="4"/>
      <c r="C232" s="4"/>
      <c r="D232" s="4"/>
      <c r="E232" s="4"/>
      <c r="F232" s="4"/>
      <c r="G232" s="4"/>
      <c r="H232" s="4"/>
      <c r="I232" s="4"/>
      <c r="J232" s="5"/>
      <c r="K232" s="4"/>
    </row>
    <row r="233" spans="2:11" x14ac:dyDescent="0.25">
      <c r="B233" s="4"/>
      <c r="C233" s="4"/>
      <c r="D233" s="4"/>
      <c r="E233" s="4"/>
      <c r="F233" s="4"/>
      <c r="G233" s="4"/>
      <c r="H233" s="4"/>
      <c r="I233" s="4"/>
      <c r="J233" s="5"/>
      <c r="K233" s="4"/>
    </row>
    <row r="234" spans="2:11" x14ac:dyDescent="0.25">
      <c r="B234" s="4"/>
      <c r="C234" s="4"/>
      <c r="D234" s="4"/>
      <c r="E234" s="4"/>
      <c r="F234" s="4"/>
      <c r="G234" s="4"/>
      <c r="H234" s="4"/>
      <c r="I234" s="4"/>
      <c r="J234" s="5"/>
      <c r="K234" s="4"/>
    </row>
    <row r="235" spans="2:11" x14ac:dyDescent="0.25">
      <c r="B235" s="4"/>
      <c r="C235" s="4"/>
      <c r="D235" s="4"/>
      <c r="E235" s="4"/>
      <c r="F235" s="4"/>
      <c r="G235" s="4"/>
      <c r="H235" s="4"/>
      <c r="I235" s="4"/>
      <c r="J235" s="5"/>
      <c r="K235" s="4"/>
    </row>
    <row r="236" spans="2:11" x14ac:dyDescent="0.25">
      <c r="B236" s="4"/>
      <c r="C236" s="4"/>
      <c r="D236" s="4"/>
      <c r="E236" s="4"/>
      <c r="F236" s="4"/>
      <c r="G236" s="4"/>
      <c r="H236" s="4"/>
      <c r="I236" s="4"/>
      <c r="J236" s="5"/>
      <c r="K236" s="4"/>
    </row>
    <row r="237" spans="2:11" x14ac:dyDescent="0.25">
      <c r="B237" s="4"/>
      <c r="C237" s="4"/>
      <c r="D237" s="4"/>
      <c r="E237" s="4"/>
      <c r="F237" s="4"/>
      <c r="G237" s="4"/>
      <c r="H237" s="4"/>
      <c r="I237" s="4"/>
      <c r="J237" s="5"/>
      <c r="K237" s="4"/>
    </row>
    <row r="238" spans="2:11" x14ac:dyDescent="0.25">
      <c r="B238" s="4"/>
      <c r="C238" s="4"/>
      <c r="D238" s="4"/>
      <c r="E238" s="4"/>
      <c r="F238" s="4"/>
      <c r="G238" s="4"/>
      <c r="H238" s="4"/>
      <c r="I238" s="4"/>
      <c r="J238" s="5"/>
      <c r="K238" s="4"/>
    </row>
    <row r="239" spans="2:11" x14ac:dyDescent="0.25">
      <c r="B239" s="4"/>
      <c r="C239" s="4"/>
      <c r="D239" s="4"/>
      <c r="E239" s="4"/>
      <c r="F239" s="4"/>
      <c r="G239" s="4"/>
      <c r="H239" s="4"/>
      <c r="I239" s="4"/>
      <c r="J239" s="5"/>
      <c r="K239" s="4"/>
    </row>
    <row r="240" spans="2:11" x14ac:dyDescent="0.25">
      <c r="B240" s="4"/>
      <c r="C240" s="4"/>
      <c r="D240" s="4"/>
      <c r="E240" s="4"/>
      <c r="F240" s="4"/>
      <c r="G240" s="4"/>
      <c r="H240" s="4"/>
      <c r="I240" s="4"/>
      <c r="J240" s="5"/>
      <c r="K240" s="4"/>
    </row>
    <row r="241" spans="2:11" x14ac:dyDescent="0.25">
      <c r="B241" s="4"/>
      <c r="C241" s="4"/>
      <c r="D241" s="4"/>
      <c r="E241" s="4"/>
      <c r="F241" s="4"/>
      <c r="G241" s="4"/>
      <c r="H241" s="4"/>
      <c r="I241" s="4"/>
      <c r="J241" s="5"/>
      <c r="K241" s="4"/>
    </row>
    <row r="242" spans="2:11" x14ac:dyDescent="0.25">
      <c r="B242" s="4"/>
      <c r="C242" s="4"/>
      <c r="D242" s="4"/>
      <c r="E242" s="4"/>
      <c r="F242" s="4"/>
      <c r="G242" s="4"/>
      <c r="H242" s="4"/>
      <c r="I242" s="4"/>
      <c r="J242" s="5"/>
      <c r="K242" s="4"/>
    </row>
    <row r="243" spans="2:11" x14ac:dyDescent="0.25">
      <c r="B243" s="4"/>
      <c r="C243" s="4"/>
      <c r="D243" s="4"/>
      <c r="E243" s="4"/>
      <c r="F243" s="4"/>
      <c r="G243" s="4"/>
      <c r="H243" s="4"/>
      <c r="I243" s="4"/>
      <c r="J243" s="5"/>
      <c r="K243" s="4"/>
    </row>
    <row r="244" spans="2:11" x14ac:dyDescent="0.25">
      <c r="B244" s="4"/>
      <c r="C244" s="4"/>
      <c r="D244" s="4"/>
      <c r="E244" s="4"/>
      <c r="F244" s="4"/>
      <c r="G244" s="4"/>
      <c r="H244" s="4"/>
      <c r="I244" s="4"/>
      <c r="J244" s="5"/>
      <c r="K244" s="4"/>
    </row>
    <row r="245" spans="2:11" x14ac:dyDescent="0.25">
      <c r="B245" s="4"/>
      <c r="C245" s="4"/>
      <c r="D245" s="4"/>
      <c r="E245" s="4"/>
      <c r="F245" s="4"/>
      <c r="G245" s="4"/>
      <c r="H245" s="4"/>
      <c r="I245" s="4"/>
      <c r="J245" s="5"/>
      <c r="K245" s="4"/>
    </row>
    <row r="246" spans="2:11" x14ac:dyDescent="0.25">
      <c r="B246" s="4"/>
      <c r="C246" s="4"/>
      <c r="D246" s="4"/>
      <c r="E246" s="4"/>
      <c r="F246" s="4"/>
      <c r="G246" s="4"/>
      <c r="H246" s="4"/>
      <c r="I246" s="4"/>
      <c r="J246" s="5"/>
      <c r="K246" s="4"/>
    </row>
    <row r="247" spans="2:11" x14ac:dyDescent="0.25">
      <c r="B247" s="4"/>
      <c r="C247" s="4"/>
      <c r="D247" s="4"/>
      <c r="E247" s="4"/>
      <c r="F247" s="4"/>
      <c r="G247" s="4"/>
      <c r="H247" s="4"/>
      <c r="I247" s="4"/>
      <c r="J247" s="5"/>
      <c r="K247" s="4"/>
    </row>
    <row r="248" spans="2:11" x14ac:dyDescent="0.25">
      <c r="B248" s="4"/>
      <c r="C248" s="4"/>
      <c r="D248" s="4"/>
      <c r="E248" s="4"/>
      <c r="F248" s="4"/>
      <c r="G248" s="4"/>
      <c r="H248" s="4"/>
      <c r="I248" s="4"/>
      <c r="J248" s="5"/>
      <c r="K248" s="4"/>
    </row>
    <row r="249" spans="2:11" x14ac:dyDescent="0.25">
      <c r="B249" s="4"/>
      <c r="C249" s="4"/>
      <c r="D249" s="4"/>
      <c r="E249" s="4"/>
      <c r="F249" s="4"/>
      <c r="G249" s="4"/>
      <c r="H249" s="4"/>
      <c r="I249" s="4"/>
      <c r="J249" s="5"/>
      <c r="K249" s="4"/>
    </row>
  </sheetData>
  <mergeCells count="15">
    <mergeCell ref="A1:J1"/>
    <mergeCell ref="A3:A5"/>
    <mergeCell ref="B3:B5"/>
    <mergeCell ref="C3:D3"/>
    <mergeCell ref="E3:F3"/>
    <mergeCell ref="G3:H3"/>
    <mergeCell ref="I3:J3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selection activeCell="E11" sqref="E11"/>
    </sheetView>
  </sheetViews>
  <sheetFormatPr defaultRowHeight="15" x14ac:dyDescent="0.25"/>
  <cols>
    <col min="1" max="1" width="64" customWidth="1"/>
    <col min="5" max="5" width="68.140625" customWidth="1"/>
  </cols>
  <sheetData>
    <row r="1" spans="1:6" x14ac:dyDescent="0.25">
      <c r="A1" s="26"/>
      <c r="B1" s="26"/>
      <c r="E1" s="26"/>
      <c r="F1" s="26"/>
    </row>
    <row r="2" spans="1:6" x14ac:dyDescent="0.25">
      <c r="A2" s="26"/>
      <c r="B2" s="26"/>
      <c r="E2" s="26"/>
      <c r="F2" s="26"/>
    </row>
    <row r="3" spans="1:6" x14ac:dyDescent="0.25">
      <c r="A3" s="26"/>
      <c r="B3" s="26"/>
      <c r="E3" s="26"/>
      <c r="F3" s="26"/>
    </row>
    <row r="4" spans="1:6" x14ac:dyDescent="0.25">
      <c r="A4" s="26"/>
      <c r="B4" s="26"/>
      <c r="E4" s="26"/>
      <c r="F4" s="26"/>
    </row>
    <row r="5" spans="1:6" x14ac:dyDescent="0.25">
      <c r="A5" s="26"/>
      <c r="B5" s="26"/>
      <c r="E5" s="26"/>
      <c r="F5" s="26"/>
    </row>
    <row r="6" spans="1:6" x14ac:dyDescent="0.25">
      <c r="A6" s="26"/>
      <c r="B6" s="26"/>
      <c r="E6" s="26"/>
      <c r="F6" s="26"/>
    </row>
    <row r="7" spans="1:6" x14ac:dyDescent="0.25">
      <c r="A7" s="26"/>
      <c r="B7" s="26"/>
      <c r="E7" s="26"/>
      <c r="F7" s="26"/>
    </row>
    <row r="8" spans="1:6" x14ac:dyDescent="0.25">
      <c r="A8" s="26"/>
      <c r="B8" s="26"/>
      <c r="E8" s="26"/>
      <c r="F8" s="26"/>
    </row>
    <row r="9" spans="1:6" x14ac:dyDescent="0.25">
      <c r="A9" s="26"/>
      <c r="B9" s="26"/>
      <c r="E9" s="26"/>
      <c r="F9" s="26"/>
    </row>
    <row r="10" spans="1:6" x14ac:dyDescent="0.25">
      <c r="A10" s="26"/>
      <c r="B10" s="26"/>
      <c r="E10" s="26"/>
      <c r="F10" s="26"/>
    </row>
    <row r="11" spans="1:6" x14ac:dyDescent="0.25">
      <c r="A11" s="26"/>
      <c r="B11" s="26"/>
      <c r="E11" s="26"/>
      <c r="F11" s="26"/>
    </row>
    <row r="12" spans="1:6" x14ac:dyDescent="0.25">
      <c r="A12" s="26"/>
      <c r="B12" s="26"/>
      <c r="E12" s="26"/>
      <c r="F12" s="26"/>
    </row>
    <row r="13" spans="1:6" x14ac:dyDescent="0.25">
      <c r="A13" s="26"/>
      <c r="B13" s="26"/>
      <c r="E13" s="26"/>
      <c r="F13" s="26"/>
    </row>
    <row r="14" spans="1:6" x14ac:dyDescent="0.25">
      <c r="A14" s="26"/>
      <c r="B14" s="26"/>
      <c r="E14" s="26"/>
      <c r="F14" s="26"/>
    </row>
    <row r="15" spans="1:6" x14ac:dyDescent="0.25">
      <c r="A15" s="26"/>
      <c r="B15" s="26"/>
      <c r="E15" s="26"/>
      <c r="F15" s="26"/>
    </row>
    <row r="16" spans="1:6" x14ac:dyDescent="0.25">
      <c r="A16" s="26"/>
      <c r="B16" s="26"/>
      <c r="E16" s="26"/>
      <c r="F16" s="26"/>
    </row>
    <row r="17" spans="1:6" x14ac:dyDescent="0.25">
      <c r="A17" s="26"/>
      <c r="B17" s="26"/>
      <c r="E17" s="26"/>
      <c r="F17" s="26"/>
    </row>
    <row r="18" spans="1:6" x14ac:dyDescent="0.25">
      <c r="A18" s="26"/>
      <c r="B18" s="26"/>
      <c r="E18" s="26"/>
      <c r="F18" s="26"/>
    </row>
    <row r="19" spans="1:6" x14ac:dyDescent="0.25">
      <c r="A19" s="26"/>
      <c r="B19" s="26"/>
      <c r="E19" s="26"/>
      <c r="F19" s="26"/>
    </row>
    <row r="20" spans="1:6" x14ac:dyDescent="0.25">
      <c r="A20" s="26"/>
      <c r="B20" s="26"/>
      <c r="E20" s="26"/>
      <c r="F20" s="26"/>
    </row>
    <row r="21" spans="1:6" x14ac:dyDescent="0.25">
      <c r="A21" s="26"/>
      <c r="B21" s="26"/>
      <c r="E21" s="26"/>
      <c r="F21" s="26"/>
    </row>
    <row r="22" spans="1:6" x14ac:dyDescent="0.25">
      <c r="A22" s="26"/>
      <c r="B22" s="26"/>
      <c r="E22" s="26"/>
      <c r="F22" s="26"/>
    </row>
    <row r="23" spans="1:6" x14ac:dyDescent="0.25">
      <c r="A23" s="26"/>
      <c r="B23" s="26"/>
      <c r="E23" s="26"/>
      <c r="F23" s="26"/>
    </row>
    <row r="24" spans="1:6" x14ac:dyDescent="0.25">
      <c r="A24" s="26"/>
      <c r="B24" s="26"/>
      <c r="E24" s="26"/>
      <c r="F24" s="26"/>
    </row>
    <row r="25" spans="1:6" x14ac:dyDescent="0.25">
      <c r="A25" s="26"/>
      <c r="B25" s="26"/>
      <c r="E25" s="26"/>
      <c r="F25" s="26"/>
    </row>
    <row r="26" spans="1:6" x14ac:dyDescent="0.25">
      <c r="A26" s="26"/>
      <c r="B26" s="26"/>
      <c r="E26" s="26"/>
      <c r="F26" s="26"/>
    </row>
    <row r="27" spans="1:6" x14ac:dyDescent="0.25">
      <c r="A27" s="26"/>
      <c r="B27" s="26"/>
      <c r="E27" s="26"/>
      <c r="F27" s="26"/>
    </row>
    <row r="28" spans="1:6" x14ac:dyDescent="0.25">
      <c r="A28" s="26"/>
      <c r="B28" s="26"/>
      <c r="E28" s="26"/>
      <c r="F28" s="26"/>
    </row>
    <row r="29" spans="1:6" x14ac:dyDescent="0.25">
      <c r="A29" s="26"/>
      <c r="B29" s="26"/>
      <c r="E29" s="26"/>
      <c r="F29" s="26"/>
    </row>
    <row r="30" spans="1:6" x14ac:dyDescent="0.25">
      <c r="A30" s="26"/>
      <c r="B30" s="26"/>
      <c r="E30" s="26"/>
      <c r="F30" s="26"/>
    </row>
    <row r="31" spans="1:6" x14ac:dyDescent="0.25">
      <c r="A31" s="26"/>
      <c r="B31" s="26"/>
      <c r="E31" s="26"/>
      <c r="F31" s="26"/>
    </row>
    <row r="32" spans="1:6" x14ac:dyDescent="0.25">
      <c r="A32" s="26"/>
      <c r="B32" s="26"/>
      <c r="E32" s="26"/>
      <c r="F32" s="26"/>
    </row>
    <row r="33" spans="1:6" x14ac:dyDescent="0.25">
      <c r="A33" s="26"/>
      <c r="B33" s="26"/>
      <c r="E33" s="26"/>
      <c r="F33" s="26"/>
    </row>
    <row r="34" spans="1:6" x14ac:dyDescent="0.25">
      <c r="A34" s="26"/>
      <c r="B34" s="26"/>
      <c r="E34" s="26"/>
      <c r="F34" s="26"/>
    </row>
    <row r="35" spans="1:6" x14ac:dyDescent="0.25">
      <c r="A35" s="26"/>
      <c r="B35" s="26"/>
      <c r="E35" s="26"/>
      <c r="F35" s="26"/>
    </row>
    <row r="36" spans="1:6" x14ac:dyDescent="0.25">
      <c r="A36" s="26"/>
      <c r="B36" s="26"/>
      <c r="E36" s="26"/>
      <c r="F36" s="26"/>
    </row>
    <row r="37" spans="1:6" x14ac:dyDescent="0.25">
      <c r="A37" s="26"/>
      <c r="B37" s="26"/>
      <c r="E37" s="26"/>
      <c r="F37" s="26"/>
    </row>
    <row r="38" spans="1:6" x14ac:dyDescent="0.25">
      <c r="A38" s="26"/>
      <c r="B38" s="26"/>
      <c r="E38" s="26"/>
      <c r="F38" s="26"/>
    </row>
    <row r="39" spans="1:6" x14ac:dyDescent="0.25">
      <c r="A39" s="26"/>
      <c r="B39" s="26"/>
      <c r="E39" s="26"/>
      <c r="F39" s="26"/>
    </row>
    <row r="40" spans="1:6" x14ac:dyDescent="0.25">
      <c r="A40" s="26"/>
      <c r="B40" s="26"/>
      <c r="E40" s="26"/>
      <c r="F40" s="26"/>
    </row>
    <row r="41" spans="1:6" x14ac:dyDescent="0.25">
      <c r="A41" s="26"/>
      <c r="B41" s="26"/>
      <c r="E41" s="26"/>
      <c r="F41" s="26"/>
    </row>
    <row r="42" spans="1:6" x14ac:dyDescent="0.25">
      <c r="A42" s="26"/>
      <c r="B42" s="26"/>
      <c r="E42" s="26"/>
      <c r="F42" s="26"/>
    </row>
    <row r="43" spans="1:6" x14ac:dyDescent="0.25">
      <c r="A43" s="26"/>
      <c r="B43" s="26"/>
      <c r="E43" s="26"/>
      <c r="F43" s="26"/>
    </row>
    <row r="44" spans="1:6" x14ac:dyDescent="0.25">
      <c r="A44" s="26"/>
      <c r="B44" s="26"/>
      <c r="E44" s="26"/>
      <c r="F44" s="26"/>
    </row>
    <row r="45" spans="1:6" x14ac:dyDescent="0.25">
      <c r="A45" s="26"/>
      <c r="B45" s="26"/>
      <c r="E45" s="26"/>
      <c r="F45" s="26"/>
    </row>
    <row r="46" spans="1:6" x14ac:dyDescent="0.25">
      <c r="A46" s="26"/>
      <c r="B46" s="26"/>
      <c r="E46" s="26"/>
      <c r="F46" s="26"/>
    </row>
    <row r="47" spans="1:6" x14ac:dyDescent="0.25">
      <c r="A47" s="26"/>
      <c r="B47" s="26"/>
      <c r="E47" s="26"/>
      <c r="F47" s="26"/>
    </row>
    <row r="48" spans="1:6" x14ac:dyDescent="0.25">
      <c r="A48" s="26"/>
      <c r="B48" s="26"/>
      <c r="E48" s="26"/>
      <c r="F48" s="26"/>
    </row>
    <row r="49" spans="1:6" x14ac:dyDescent="0.25">
      <c r="A49" s="26"/>
      <c r="B49" s="26"/>
      <c r="E49" s="26"/>
      <c r="F49" s="26"/>
    </row>
    <row r="50" spans="1:6" x14ac:dyDescent="0.25">
      <c r="A50" s="26"/>
      <c r="B50" s="26"/>
      <c r="E50" s="26"/>
      <c r="F50" s="26"/>
    </row>
    <row r="51" spans="1:6" x14ac:dyDescent="0.25">
      <c r="A51" s="26"/>
      <c r="B51" s="26"/>
      <c r="E51" s="26"/>
      <c r="F51" s="26"/>
    </row>
    <row r="52" spans="1:6" x14ac:dyDescent="0.25">
      <c r="A52" s="26"/>
      <c r="B52" s="26"/>
      <c r="E52" s="26"/>
      <c r="F52" s="26"/>
    </row>
    <row r="53" spans="1:6" x14ac:dyDescent="0.25">
      <c r="A53" s="26"/>
      <c r="B53" s="26"/>
      <c r="E53" s="26"/>
      <c r="F53" s="26"/>
    </row>
    <row r="54" spans="1:6" x14ac:dyDescent="0.25">
      <c r="A54" s="26"/>
      <c r="B54" s="26"/>
      <c r="E54" s="26"/>
      <c r="F54" s="26"/>
    </row>
    <row r="55" spans="1:6" x14ac:dyDescent="0.25">
      <c r="A55" s="26"/>
      <c r="B55" s="26"/>
      <c r="E55" s="26"/>
      <c r="F55" s="26"/>
    </row>
    <row r="56" spans="1:6" x14ac:dyDescent="0.25">
      <c r="A56" s="26"/>
      <c r="B56" s="26"/>
      <c r="E56" s="26"/>
      <c r="F56" s="26"/>
    </row>
    <row r="57" spans="1:6" x14ac:dyDescent="0.25">
      <c r="A57" s="26"/>
      <c r="B57" s="26"/>
      <c r="E57" s="26"/>
      <c r="F57" s="26"/>
    </row>
    <row r="58" spans="1:6" x14ac:dyDescent="0.25">
      <c r="A58" s="26"/>
      <c r="B58" s="26"/>
      <c r="E58" s="26"/>
      <c r="F58" s="26"/>
    </row>
    <row r="59" spans="1:6" x14ac:dyDescent="0.25">
      <c r="A59" s="26"/>
      <c r="B59" s="26"/>
      <c r="E59" s="26"/>
      <c r="F59" s="26"/>
    </row>
    <row r="60" spans="1:6" x14ac:dyDescent="0.25">
      <c r="A60" s="26"/>
      <c r="B60" s="26"/>
      <c r="E60" s="26"/>
      <c r="F60" s="26"/>
    </row>
    <row r="61" spans="1:6" x14ac:dyDescent="0.25">
      <c r="A61" s="26"/>
      <c r="B61" s="26"/>
      <c r="E61" s="26"/>
      <c r="F61" s="26"/>
    </row>
    <row r="62" spans="1:6" x14ac:dyDescent="0.25">
      <c r="A62" s="26"/>
      <c r="B62" s="26"/>
      <c r="E62" s="26"/>
      <c r="F62" s="26"/>
    </row>
    <row r="63" spans="1:6" x14ac:dyDescent="0.25">
      <c r="A63" s="26"/>
      <c r="B63" s="26"/>
      <c r="E63" s="26"/>
      <c r="F63" s="26"/>
    </row>
    <row r="64" spans="1:6" x14ac:dyDescent="0.25">
      <c r="A64" s="26"/>
      <c r="B64" s="26"/>
      <c r="E64" s="26"/>
      <c r="F64" s="26"/>
    </row>
    <row r="65" spans="1:6" x14ac:dyDescent="0.25">
      <c r="A65" s="26"/>
      <c r="B65" s="26"/>
      <c r="E65" s="26"/>
      <c r="F65" s="26"/>
    </row>
    <row r="66" spans="1:6" x14ac:dyDescent="0.25">
      <c r="A66" s="26"/>
      <c r="B66" s="26"/>
      <c r="E66" s="26"/>
      <c r="F66" s="26"/>
    </row>
    <row r="67" spans="1:6" x14ac:dyDescent="0.25">
      <c r="A67" s="26"/>
      <c r="B67" s="26"/>
      <c r="E67" s="26"/>
      <c r="F67" s="26"/>
    </row>
    <row r="68" spans="1:6" x14ac:dyDescent="0.25">
      <c r="A68" s="26"/>
      <c r="B68" s="26"/>
      <c r="E68" s="26"/>
      <c r="F68" s="26"/>
    </row>
    <row r="69" spans="1:6" x14ac:dyDescent="0.25">
      <c r="A69" s="26"/>
      <c r="B69" s="26"/>
      <c r="E69" s="26"/>
      <c r="F69" s="26"/>
    </row>
    <row r="70" spans="1:6" x14ac:dyDescent="0.25">
      <c r="A70" s="26"/>
      <c r="B70" s="26"/>
      <c r="E70" s="26"/>
      <c r="F70" s="26"/>
    </row>
    <row r="71" spans="1:6" x14ac:dyDescent="0.25">
      <c r="A71" s="26"/>
      <c r="B71" s="26"/>
      <c r="E71" s="26"/>
      <c r="F71" s="26"/>
    </row>
    <row r="72" spans="1:6" x14ac:dyDescent="0.25">
      <c r="A72" s="26"/>
      <c r="B72" s="26"/>
      <c r="E72" s="26"/>
      <c r="F72" s="26"/>
    </row>
    <row r="73" spans="1:6" x14ac:dyDescent="0.25">
      <c r="A73" s="26"/>
      <c r="B73" s="26"/>
      <c r="E73" s="26"/>
      <c r="F73" s="26"/>
    </row>
    <row r="74" spans="1:6" x14ac:dyDescent="0.25">
      <c r="A74" s="26"/>
      <c r="B74" s="26"/>
      <c r="E74" s="26"/>
      <c r="F74" s="26"/>
    </row>
    <row r="75" spans="1:6" x14ac:dyDescent="0.25">
      <c r="A75" s="26"/>
      <c r="B75" s="26"/>
      <c r="E75" s="26"/>
      <c r="F75" s="26"/>
    </row>
    <row r="76" spans="1:6" x14ac:dyDescent="0.25">
      <c r="A76" s="26"/>
      <c r="B76" s="26"/>
      <c r="E76" s="26"/>
      <c r="F76" s="26"/>
    </row>
    <row r="77" spans="1:6" x14ac:dyDescent="0.25">
      <c r="A77" s="26"/>
      <c r="B77" s="26"/>
      <c r="E77" s="26"/>
      <c r="F77" s="26"/>
    </row>
    <row r="78" spans="1:6" x14ac:dyDescent="0.25">
      <c r="A78" s="26"/>
      <c r="B78" s="26"/>
      <c r="E78" s="26"/>
      <c r="F78" s="26"/>
    </row>
    <row r="79" spans="1:6" x14ac:dyDescent="0.25">
      <c r="A79" s="26"/>
      <c r="B79" s="26"/>
      <c r="E79" s="26"/>
      <c r="F79" s="26"/>
    </row>
    <row r="80" spans="1:6" x14ac:dyDescent="0.25">
      <c r="A80" s="26"/>
      <c r="B80" s="26"/>
      <c r="E80" s="26"/>
      <c r="F80" s="26"/>
    </row>
    <row r="81" spans="1:6" x14ac:dyDescent="0.25">
      <c r="A81" s="26"/>
      <c r="B81" s="26"/>
      <c r="E81" s="26"/>
      <c r="F81" s="26"/>
    </row>
    <row r="82" spans="1:6" x14ac:dyDescent="0.25">
      <c r="A82" s="26"/>
      <c r="B82" s="26"/>
      <c r="E82" s="26"/>
      <c r="F82" s="26"/>
    </row>
    <row r="83" spans="1:6" x14ac:dyDescent="0.25">
      <c r="A83" s="26"/>
      <c r="B83" s="26"/>
      <c r="E83" s="26"/>
      <c r="F83" s="26"/>
    </row>
    <row r="84" spans="1:6" x14ac:dyDescent="0.25">
      <c r="A84" s="26"/>
      <c r="B84" s="26"/>
      <c r="E84" s="26"/>
      <c r="F84" s="26"/>
    </row>
    <row r="85" spans="1:6" x14ac:dyDescent="0.25">
      <c r="A85" s="26"/>
      <c r="B85" s="26"/>
      <c r="E85" s="26"/>
      <c r="F85" s="26"/>
    </row>
    <row r="86" spans="1:6" x14ac:dyDescent="0.25">
      <c r="A86" s="26"/>
      <c r="B86" s="26"/>
    </row>
    <row r="87" spans="1:6" x14ac:dyDescent="0.25">
      <c r="A87" s="26"/>
      <c r="B87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Поступившие</vt:lpstr>
      <vt:lpstr>Оконченные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2025-02-10T12:48:59Z</dcterms:modified>
</cp:coreProperties>
</file>