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оступившие" sheetId="1" r:id="rId1"/>
    <sheet name="Оконченные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P24" i="2" l="1"/>
  <c r="N24" i="2"/>
  <c r="L24" i="2"/>
  <c r="T24" i="2"/>
  <c r="N24" i="1"/>
  <c r="R24" i="2"/>
  <c r="L24" i="1"/>
  <c r="J24" i="2"/>
  <c r="J24" i="1"/>
  <c r="H24" i="2"/>
  <c r="H24" i="1"/>
  <c r="F24" i="2"/>
  <c r="F24" i="1"/>
  <c r="D24" i="2"/>
  <c r="D24" i="1"/>
  <c r="G6" i="1" l="1"/>
  <c r="E6" i="1"/>
  <c r="M6" i="1"/>
  <c r="K6" i="1"/>
  <c r="I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U7" i="2" l="1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6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6" i="2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24" i="2" l="1"/>
  <c r="C24" i="1"/>
  <c r="O24" i="2" l="1"/>
  <c r="G24" i="2"/>
  <c r="Q24" i="2"/>
  <c r="I24" i="2"/>
  <c r="K24" i="2"/>
  <c r="S24" i="2"/>
  <c r="M24" i="2"/>
  <c r="E24" i="2"/>
  <c r="U24" i="2"/>
  <c r="G24" i="1"/>
  <c r="K24" i="1"/>
  <c r="E24" i="1"/>
  <c r="M24" i="1"/>
  <c r="I24" i="1"/>
  <c r="O24" i="1"/>
</calcChain>
</file>

<file path=xl/sharedStrings.xml><?xml version="1.0" encoding="utf-8"?>
<sst xmlns="http://schemas.openxmlformats.org/spreadsheetml/2006/main" count="93" uniqueCount="39">
  <si>
    <t>№ п/п</t>
  </si>
  <si>
    <t>Городские (районные) суды</t>
  </si>
  <si>
    <t>Число судей по штату</t>
  </si>
  <si>
    <t>По уголовным делам</t>
  </si>
  <si>
    <t>По гражданским делам</t>
  </si>
  <si>
    <t>По административным делам</t>
  </si>
  <si>
    <t>По делам об административных правонарушениях</t>
  </si>
  <si>
    <t>Апелляция</t>
  </si>
  <si>
    <t>уголовные дела</t>
  </si>
  <si>
    <t>гражсданские и административные дела (ГПК РФ и КАС РФ)</t>
  </si>
  <si>
    <t>поступило дел</t>
  </si>
  <si>
    <t>на 1 судью в месяц</t>
  </si>
  <si>
    <t>Бокситогорский</t>
  </si>
  <si>
    <t>Волосовский</t>
  </si>
  <si>
    <t>Волховский</t>
  </si>
  <si>
    <t>Всеволожский</t>
  </si>
  <si>
    <t>Выборгский</t>
  </si>
  <si>
    <t>Гатчинский</t>
  </si>
  <si>
    <t>Кингисеппский</t>
  </si>
  <si>
    <t>Киришский</t>
  </si>
  <si>
    <t>Кировский</t>
  </si>
  <si>
    <t>Лодейнопольский</t>
  </si>
  <si>
    <t>Ломоносовский</t>
  </si>
  <si>
    <t>Лужский</t>
  </si>
  <si>
    <t>Подпорожский</t>
  </si>
  <si>
    <t>Приозерский</t>
  </si>
  <si>
    <t>Сланцевский</t>
  </si>
  <si>
    <t>Сосновоборский</t>
  </si>
  <si>
    <t>Тихвинский</t>
  </si>
  <si>
    <t>Тосненский</t>
  </si>
  <si>
    <t>Всего:</t>
  </si>
  <si>
    <t>Рассмотрено материалов в порядке уголовного судопроизводства</t>
  </si>
  <si>
    <t>Рассмотрено материалов в порядке гражданского (ГПК РФ) и административного судопроизводства (КАС РФ)</t>
  </si>
  <si>
    <t>Рассмотрено в порядке исполнения постановлений по делам об административных правонарушениях</t>
  </si>
  <si>
    <t>гражданские и административные дела (ГПК РФ и КАС РФ)</t>
  </si>
  <si>
    <t>окончено дел</t>
  </si>
  <si>
    <t>рассмотрено материалов</t>
  </si>
  <si>
    <t xml:space="preserve">Сведения о нагрузке городских (районных) судов Ленинградской области от числа поступивших дел за 12 месяцев 2024 года </t>
  </si>
  <si>
    <t xml:space="preserve">Сведения о нагрузке городских (районных) судов Ленинградской области от числа оконченных дел за 12 месяцев 2024 года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</si>
</sst>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Garamond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name val="Garamond"/>
      <family val="1"/>
      <charset val="204"/>
    </font>
    <font>
      <b/>
      <i/>
      <sz val="12"/>
      <name val="Garamond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charset val="204"/>
    </font>
    <font>
      <i/>
      <sz val="11"/>
      <color rgb="FF333333"/>
      <name val="Times New Roman"/>
      <family val="1"/>
      <charset val="204"/>
    </font>
    <font>
      <sz val="9"/>
      <color rgb="FF333333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2" fillId="0" borderId="0" xfId="0" applyFont="1"/>
    <xf numFmtId="0" fontId="2" fillId="0" borderId="10" xfId="0" applyFont="1" applyBorder="1" applyAlignment="1">
      <alignment horizontal="justify" vertical="center" textRotation="90"/>
    </xf>
    <xf numFmtId="0" fontId="2" fillId="0" borderId="12" xfId="0" applyFont="1" applyBorder="1" applyAlignment="1">
      <alignment horizontal="justify" vertical="center" textRotation="90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3" fontId="7" fillId="0" borderId="12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164" fontId="3" fillId="0" borderId="12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3" fontId="7" fillId="0" borderId="1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164" fontId="8" fillId="0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justify" vertical="center"/>
    </xf>
    <xf numFmtId="0" fontId="2" fillId="0" borderId="7" xfId="0" applyFont="1" applyBorder="1" applyAlignment="1"/>
    <xf numFmtId="0" fontId="2" fillId="0" borderId="11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right"/>
    </xf>
  </cellXfs>
  <cellStyles count="2">
    <cellStyle name="Обычный" xfId="0" builtinId="0"/>
    <cellStyle name="Обычный_Шаблон формы 1 (исправления на 2003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Q6" sqref="Q6"/>
    </sheetView>
  </sheetViews>
  <sheetFormatPr defaultRowHeight="15" x14ac:dyDescent="0.25"/>
  <cols>
    <col min="1" max="1" width="3.7109375" customWidth="1"/>
    <col min="2" max="2" width="25.140625" customWidth="1"/>
    <col min="13" max="13" width="10.140625" customWidth="1"/>
    <col min="15" max="15" width="11" customWidth="1"/>
    <col min="257" max="257" width="3.7109375" customWidth="1"/>
    <col min="258" max="258" width="25.140625" customWidth="1"/>
    <col min="269" max="269" width="10.140625" customWidth="1"/>
    <col min="271" max="271" width="11" customWidth="1"/>
    <col min="513" max="513" width="3.7109375" customWidth="1"/>
    <col min="514" max="514" width="25.140625" customWidth="1"/>
    <col min="525" max="525" width="10.140625" customWidth="1"/>
    <col min="527" max="527" width="11" customWidth="1"/>
    <col min="769" max="769" width="3.7109375" customWidth="1"/>
    <col min="770" max="770" width="25.140625" customWidth="1"/>
    <col min="781" max="781" width="10.140625" customWidth="1"/>
    <col min="783" max="783" width="11" customWidth="1"/>
    <col min="1025" max="1025" width="3.7109375" customWidth="1"/>
    <col min="1026" max="1026" width="25.140625" customWidth="1"/>
    <col min="1037" max="1037" width="10.140625" customWidth="1"/>
    <col min="1039" max="1039" width="11" customWidth="1"/>
    <col min="1281" max="1281" width="3.7109375" customWidth="1"/>
    <col min="1282" max="1282" width="25.140625" customWidth="1"/>
    <col min="1293" max="1293" width="10.140625" customWidth="1"/>
    <col min="1295" max="1295" width="11" customWidth="1"/>
    <col min="1537" max="1537" width="3.7109375" customWidth="1"/>
    <col min="1538" max="1538" width="25.140625" customWidth="1"/>
    <col min="1549" max="1549" width="10.140625" customWidth="1"/>
    <col min="1551" max="1551" width="11" customWidth="1"/>
    <col min="1793" max="1793" width="3.7109375" customWidth="1"/>
    <col min="1794" max="1794" width="25.140625" customWidth="1"/>
    <col min="1805" max="1805" width="10.140625" customWidth="1"/>
    <col min="1807" max="1807" width="11" customWidth="1"/>
    <col min="2049" max="2049" width="3.7109375" customWidth="1"/>
    <col min="2050" max="2050" width="25.140625" customWidth="1"/>
    <col min="2061" max="2061" width="10.140625" customWidth="1"/>
    <col min="2063" max="2063" width="11" customWidth="1"/>
    <col min="2305" max="2305" width="3.7109375" customWidth="1"/>
    <col min="2306" max="2306" width="25.140625" customWidth="1"/>
    <col min="2317" max="2317" width="10.140625" customWidth="1"/>
    <col min="2319" max="2319" width="11" customWidth="1"/>
    <col min="2561" max="2561" width="3.7109375" customWidth="1"/>
    <col min="2562" max="2562" width="25.140625" customWidth="1"/>
    <col min="2573" max="2573" width="10.140625" customWidth="1"/>
    <col min="2575" max="2575" width="11" customWidth="1"/>
    <col min="2817" max="2817" width="3.7109375" customWidth="1"/>
    <col min="2818" max="2818" width="25.140625" customWidth="1"/>
    <col min="2829" max="2829" width="10.140625" customWidth="1"/>
    <col min="2831" max="2831" width="11" customWidth="1"/>
    <col min="3073" max="3073" width="3.7109375" customWidth="1"/>
    <col min="3074" max="3074" width="25.140625" customWidth="1"/>
    <col min="3085" max="3085" width="10.140625" customWidth="1"/>
    <col min="3087" max="3087" width="11" customWidth="1"/>
    <col min="3329" max="3329" width="3.7109375" customWidth="1"/>
    <col min="3330" max="3330" width="25.140625" customWidth="1"/>
    <col min="3341" max="3341" width="10.140625" customWidth="1"/>
    <col min="3343" max="3343" width="11" customWidth="1"/>
    <col min="3585" max="3585" width="3.7109375" customWidth="1"/>
    <col min="3586" max="3586" width="25.140625" customWidth="1"/>
    <col min="3597" max="3597" width="10.140625" customWidth="1"/>
    <col min="3599" max="3599" width="11" customWidth="1"/>
    <col min="3841" max="3841" width="3.7109375" customWidth="1"/>
    <col min="3842" max="3842" width="25.140625" customWidth="1"/>
    <col min="3853" max="3853" width="10.140625" customWidth="1"/>
    <col min="3855" max="3855" width="11" customWidth="1"/>
    <col min="4097" max="4097" width="3.7109375" customWidth="1"/>
    <col min="4098" max="4098" width="25.140625" customWidth="1"/>
    <col min="4109" max="4109" width="10.140625" customWidth="1"/>
    <col min="4111" max="4111" width="11" customWidth="1"/>
    <col min="4353" max="4353" width="3.7109375" customWidth="1"/>
    <col min="4354" max="4354" width="25.140625" customWidth="1"/>
    <col min="4365" max="4365" width="10.140625" customWidth="1"/>
    <col min="4367" max="4367" width="11" customWidth="1"/>
    <col min="4609" max="4609" width="3.7109375" customWidth="1"/>
    <col min="4610" max="4610" width="25.140625" customWidth="1"/>
    <col min="4621" max="4621" width="10.140625" customWidth="1"/>
    <col min="4623" max="4623" width="11" customWidth="1"/>
    <col min="4865" max="4865" width="3.7109375" customWidth="1"/>
    <col min="4866" max="4866" width="25.140625" customWidth="1"/>
    <col min="4877" max="4877" width="10.140625" customWidth="1"/>
    <col min="4879" max="4879" width="11" customWidth="1"/>
    <col min="5121" max="5121" width="3.7109375" customWidth="1"/>
    <col min="5122" max="5122" width="25.140625" customWidth="1"/>
    <col min="5133" max="5133" width="10.140625" customWidth="1"/>
    <col min="5135" max="5135" width="11" customWidth="1"/>
    <col min="5377" max="5377" width="3.7109375" customWidth="1"/>
    <col min="5378" max="5378" width="25.140625" customWidth="1"/>
    <col min="5389" max="5389" width="10.140625" customWidth="1"/>
    <col min="5391" max="5391" width="11" customWidth="1"/>
    <col min="5633" max="5633" width="3.7109375" customWidth="1"/>
    <col min="5634" max="5634" width="25.140625" customWidth="1"/>
    <col min="5645" max="5645" width="10.140625" customWidth="1"/>
    <col min="5647" max="5647" width="11" customWidth="1"/>
    <col min="5889" max="5889" width="3.7109375" customWidth="1"/>
    <col min="5890" max="5890" width="25.140625" customWidth="1"/>
    <col min="5901" max="5901" width="10.140625" customWidth="1"/>
    <col min="5903" max="5903" width="11" customWidth="1"/>
    <col min="6145" max="6145" width="3.7109375" customWidth="1"/>
    <col min="6146" max="6146" width="25.140625" customWidth="1"/>
    <col min="6157" max="6157" width="10.140625" customWidth="1"/>
    <col min="6159" max="6159" width="11" customWidth="1"/>
    <col min="6401" max="6401" width="3.7109375" customWidth="1"/>
    <col min="6402" max="6402" width="25.140625" customWidth="1"/>
    <col min="6413" max="6413" width="10.140625" customWidth="1"/>
    <col min="6415" max="6415" width="11" customWidth="1"/>
    <col min="6657" max="6657" width="3.7109375" customWidth="1"/>
    <col min="6658" max="6658" width="25.140625" customWidth="1"/>
    <col min="6669" max="6669" width="10.140625" customWidth="1"/>
    <col min="6671" max="6671" width="11" customWidth="1"/>
    <col min="6913" max="6913" width="3.7109375" customWidth="1"/>
    <col min="6914" max="6914" width="25.140625" customWidth="1"/>
    <col min="6925" max="6925" width="10.140625" customWidth="1"/>
    <col min="6927" max="6927" width="11" customWidth="1"/>
    <col min="7169" max="7169" width="3.7109375" customWidth="1"/>
    <col min="7170" max="7170" width="25.140625" customWidth="1"/>
    <col min="7181" max="7181" width="10.140625" customWidth="1"/>
    <col min="7183" max="7183" width="11" customWidth="1"/>
    <col min="7425" max="7425" width="3.7109375" customWidth="1"/>
    <col min="7426" max="7426" width="25.140625" customWidth="1"/>
    <col min="7437" max="7437" width="10.140625" customWidth="1"/>
    <col min="7439" max="7439" width="11" customWidth="1"/>
    <col min="7681" max="7681" width="3.7109375" customWidth="1"/>
    <col min="7682" max="7682" width="25.140625" customWidth="1"/>
    <col min="7693" max="7693" width="10.140625" customWidth="1"/>
    <col min="7695" max="7695" width="11" customWidth="1"/>
    <col min="7937" max="7937" width="3.7109375" customWidth="1"/>
    <col min="7938" max="7938" width="25.140625" customWidth="1"/>
    <col min="7949" max="7949" width="10.140625" customWidth="1"/>
    <col min="7951" max="7951" width="11" customWidth="1"/>
    <col min="8193" max="8193" width="3.7109375" customWidth="1"/>
    <col min="8194" max="8194" width="25.140625" customWidth="1"/>
    <col min="8205" max="8205" width="10.140625" customWidth="1"/>
    <col min="8207" max="8207" width="11" customWidth="1"/>
    <col min="8449" max="8449" width="3.7109375" customWidth="1"/>
    <col min="8450" max="8450" width="25.140625" customWidth="1"/>
    <col min="8461" max="8461" width="10.140625" customWidth="1"/>
    <col min="8463" max="8463" width="11" customWidth="1"/>
    <col min="8705" max="8705" width="3.7109375" customWidth="1"/>
    <col min="8706" max="8706" width="25.140625" customWidth="1"/>
    <col min="8717" max="8717" width="10.140625" customWidth="1"/>
    <col min="8719" max="8719" width="11" customWidth="1"/>
    <col min="8961" max="8961" width="3.7109375" customWidth="1"/>
    <col min="8962" max="8962" width="25.140625" customWidth="1"/>
    <col min="8973" max="8973" width="10.140625" customWidth="1"/>
    <col min="8975" max="8975" width="11" customWidth="1"/>
    <col min="9217" max="9217" width="3.7109375" customWidth="1"/>
    <col min="9218" max="9218" width="25.140625" customWidth="1"/>
    <col min="9229" max="9229" width="10.140625" customWidth="1"/>
    <col min="9231" max="9231" width="11" customWidth="1"/>
    <col min="9473" max="9473" width="3.7109375" customWidth="1"/>
    <col min="9474" max="9474" width="25.140625" customWidth="1"/>
    <col min="9485" max="9485" width="10.140625" customWidth="1"/>
    <col min="9487" max="9487" width="11" customWidth="1"/>
    <col min="9729" max="9729" width="3.7109375" customWidth="1"/>
    <col min="9730" max="9730" width="25.140625" customWidth="1"/>
    <col min="9741" max="9741" width="10.140625" customWidth="1"/>
    <col min="9743" max="9743" width="11" customWidth="1"/>
    <col min="9985" max="9985" width="3.7109375" customWidth="1"/>
    <col min="9986" max="9986" width="25.140625" customWidth="1"/>
    <col min="9997" max="9997" width="10.140625" customWidth="1"/>
    <col min="9999" max="9999" width="11" customWidth="1"/>
    <col min="10241" max="10241" width="3.7109375" customWidth="1"/>
    <col min="10242" max="10242" width="25.140625" customWidth="1"/>
    <col min="10253" max="10253" width="10.140625" customWidth="1"/>
    <col min="10255" max="10255" width="11" customWidth="1"/>
    <col min="10497" max="10497" width="3.7109375" customWidth="1"/>
    <col min="10498" max="10498" width="25.140625" customWidth="1"/>
    <col min="10509" max="10509" width="10.140625" customWidth="1"/>
    <col min="10511" max="10511" width="11" customWidth="1"/>
    <col min="10753" max="10753" width="3.7109375" customWidth="1"/>
    <col min="10754" max="10754" width="25.140625" customWidth="1"/>
    <col min="10765" max="10765" width="10.140625" customWidth="1"/>
    <col min="10767" max="10767" width="11" customWidth="1"/>
    <col min="11009" max="11009" width="3.7109375" customWidth="1"/>
    <col min="11010" max="11010" width="25.140625" customWidth="1"/>
    <col min="11021" max="11021" width="10.140625" customWidth="1"/>
    <col min="11023" max="11023" width="11" customWidth="1"/>
    <col min="11265" max="11265" width="3.7109375" customWidth="1"/>
    <col min="11266" max="11266" width="25.140625" customWidth="1"/>
    <col min="11277" max="11277" width="10.140625" customWidth="1"/>
    <col min="11279" max="11279" width="11" customWidth="1"/>
    <col min="11521" max="11521" width="3.7109375" customWidth="1"/>
    <col min="11522" max="11522" width="25.140625" customWidth="1"/>
    <col min="11533" max="11533" width="10.140625" customWidth="1"/>
    <col min="11535" max="11535" width="11" customWidth="1"/>
    <col min="11777" max="11777" width="3.7109375" customWidth="1"/>
    <col min="11778" max="11778" width="25.140625" customWidth="1"/>
    <col min="11789" max="11789" width="10.140625" customWidth="1"/>
    <col min="11791" max="11791" width="11" customWidth="1"/>
    <col min="12033" max="12033" width="3.7109375" customWidth="1"/>
    <col min="12034" max="12034" width="25.140625" customWidth="1"/>
    <col min="12045" max="12045" width="10.140625" customWidth="1"/>
    <col min="12047" max="12047" width="11" customWidth="1"/>
    <col min="12289" max="12289" width="3.7109375" customWidth="1"/>
    <col min="12290" max="12290" width="25.140625" customWidth="1"/>
    <col min="12301" max="12301" width="10.140625" customWidth="1"/>
    <col min="12303" max="12303" width="11" customWidth="1"/>
    <col min="12545" max="12545" width="3.7109375" customWidth="1"/>
    <col min="12546" max="12546" width="25.140625" customWidth="1"/>
    <col min="12557" max="12557" width="10.140625" customWidth="1"/>
    <col min="12559" max="12559" width="11" customWidth="1"/>
    <col min="12801" max="12801" width="3.7109375" customWidth="1"/>
    <col min="12802" max="12802" width="25.140625" customWidth="1"/>
    <col min="12813" max="12813" width="10.140625" customWidth="1"/>
    <col min="12815" max="12815" width="11" customWidth="1"/>
    <col min="13057" max="13057" width="3.7109375" customWidth="1"/>
    <col min="13058" max="13058" width="25.140625" customWidth="1"/>
    <col min="13069" max="13069" width="10.140625" customWidth="1"/>
    <col min="13071" max="13071" width="11" customWidth="1"/>
    <col min="13313" max="13313" width="3.7109375" customWidth="1"/>
    <col min="13314" max="13314" width="25.140625" customWidth="1"/>
    <col min="13325" max="13325" width="10.140625" customWidth="1"/>
    <col min="13327" max="13327" width="11" customWidth="1"/>
    <col min="13569" max="13569" width="3.7109375" customWidth="1"/>
    <col min="13570" max="13570" width="25.140625" customWidth="1"/>
    <col min="13581" max="13581" width="10.140625" customWidth="1"/>
    <col min="13583" max="13583" width="11" customWidth="1"/>
    <col min="13825" max="13825" width="3.7109375" customWidth="1"/>
    <col min="13826" max="13826" width="25.140625" customWidth="1"/>
    <col min="13837" max="13837" width="10.140625" customWidth="1"/>
    <col min="13839" max="13839" width="11" customWidth="1"/>
    <col min="14081" max="14081" width="3.7109375" customWidth="1"/>
    <col min="14082" max="14082" width="25.140625" customWidth="1"/>
    <col min="14093" max="14093" width="10.140625" customWidth="1"/>
    <col min="14095" max="14095" width="11" customWidth="1"/>
    <col min="14337" max="14337" width="3.7109375" customWidth="1"/>
    <col min="14338" max="14338" width="25.140625" customWidth="1"/>
    <col min="14349" max="14349" width="10.140625" customWidth="1"/>
    <col min="14351" max="14351" width="11" customWidth="1"/>
    <col min="14593" max="14593" width="3.7109375" customWidth="1"/>
    <col min="14594" max="14594" width="25.140625" customWidth="1"/>
    <col min="14605" max="14605" width="10.140625" customWidth="1"/>
    <col min="14607" max="14607" width="11" customWidth="1"/>
    <col min="14849" max="14849" width="3.7109375" customWidth="1"/>
    <col min="14850" max="14850" width="25.140625" customWidth="1"/>
    <col min="14861" max="14861" width="10.140625" customWidth="1"/>
    <col min="14863" max="14863" width="11" customWidth="1"/>
    <col min="15105" max="15105" width="3.7109375" customWidth="1"/>
    <col min="15106" max="15106" width="25.140625" customWidth="1"/>
    <col min="15117" max="15117" width="10.140625" customWidth="1"/>
    <col min="15119" max="15119" width="11" customWidth="1"/>
    <col min="15361" max="15361" width="3.7109375" customWidth="1"/>
    <col min="15362" max="15362" width="25.140625" customWidth="1"/>
    <col min="15373" max="15373" width="10.140625" customWidth="1"/>
    <col min="15375" max="15375" width="11" customWidth="1"/>
    <col min="15617" max="15617" width="3.7109375" customWidth="1"/>
    <col min="15618" max="15618" width="25.140625" customWidth="1"/>
    <col min="15629" max="15629" width="10.140625" customWidth="1"/>
    <col min="15631" max="15631" width="11" customWidth="1"/>
    <col min="15873" max="15873" width="3.7109375" customWidth="1"/>
    <col min="15874" max="15874" width="25.140625" customWidth="1"/>
    <col min="15885" max="15885" width="10.140625" customWidth="1"/>
    <col min="15887" max="15887" width="11" customWidth="1"/>
    <col min="16129" max="16129" width="3.7109375" customWidth="1"/>
    <col min="16130" max="16130" width="25.140625" customWidth="1"/>
    <col min="16141" max="16141" width="10.140625" customWidth="1"/>
    <col min="16143" max="16143" width="11" customWidth="1"/>
  </cols>
  <sheetData>
    <row r="1" spans="1:15" ht="15.75" x14ac:dyDescent="0.25">
      <c r="A1" s="31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</row>
    <row r="3" spans="1:15" x14ac:dyDescent="0.25">
      <c r="A3" s="33" t="s">
        <v>0</v>
      </c>
      <c r="B3" s="33" t="s">
        <v>1</v>
      </c>
      <c r="C3" s="36" t="s">
        <v>2</v>
      </c>
      <c r="D3" s="39" t="s">
        <v>3</v>
      </c>
      <c r="E3" s="40"/>
      <c r="F3" s="39" t="s">
        <v>4</v>
      </c>
      <c r="G3" s="40"/>
      <c r="H3" s="39" t="s">
        <v>5</v>
      </c>
      <c r="I3" s="40"/>
      <c r="J3" s="39" t="s">
        <v>6</v>
      </c>
      <c r="K3" s="40"/>
      <c r="L3" s="43" t="s">
        <v>7</v>
      </c>
      <c r="M3" s="44"/>
      <c r="N3" s="44"/>
      <c r="O3" s="45"/>
    </row>
    <row r="4" spans="1:15" ht="41.25" customHeight="1" x14ac:dyDescent="0.25">
      <c r="A4" s="34"/>
      <c r="B4" s="34"/>
      <c r="C4" s="37"/>
      <c r="D4" s="41"/>
      <c r="E4" s="42"/>
      <c r="F4" s="41"/>
      <c r="G4" s="42"/>
      <c r="H4" s="41"/>
      <c r="I4" s="42"/>
      <c r="J4" s="41"/>
      <c r="K4" s="42"/>
      <c r="L4" s="27" t="s">
        <v>8</v>
      </c>
      <c r="M4" s="28"/>
      <c r="N4" s="27" t="s">
        <v>9</v>
      </c>
      <c r="O4" s="28"/>
    </row>
    <row r="5" spans="1:15" ht="55.5" customHeight="1" x14ac:dyDescent="0.25">
      <c r="A5" s="35"/>
      <c r="B5" s="35"/>
      <c r="C5" s="38"/>
      <c r="D5" s="2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</row>
    <row r="6" spans="1:15" x14ac:dyDescent="0.25">
      <c r="A6" s="4">
        <v>1</v>
      </c>
      <c r="B6" s="5" t="s">
        <v>12</v>
      </c>
      <c r="C6" s="6">
        <v>6</v>
      </c>
      <c r="D6" s="19">
        <v>186</v>
      </c>
      <c r="E6" s="7">
        <f>SUM(D6/$C6)/10.5</f>
        <v>2.9523809523809526</v>
      </c>
      <c r="F6" s="19">
        <v>787</v>
      </c>
      <c r="G6" s="7">
        <f>SUM(F6/$C6)/10.5</f>
        <v>12.49206349206349</v>
      </c>
      <c r="H6" s="21">
        <v>315</v>
      </c>
      <c r="I6" s="7">
        <f>SUM(H6/$C6)/10.5</f>
        <v>5</v>
      </c>
      <c r="J6" s="21">
        <v>146</v>
      </c>
      <c r="K6" s="7">
        <f>SUM(J6/$C6)/10.5</f>
        <v>2.3174603174603172</v>
      </c>
      <c r="L6" s="10">
        <v>6</v>
      </c>
      <c r="M6" s="7">
        <f>SUM(L6/$C6)/10.5</f>
        <v>9.5238095238095233E-2</v>
      </c>
      <c r="N6" s="10">
        <v>27</v>
      </c>
      <c r="O6" s="7">
        <f>SUM(N6/$C6)/10.5</f>
        <v>0.42857142857142855</v>
      </c>
    </row>
    <row r="7" spans="1:15" x14ac:dyDescent="0.25">
      <c r="A7" s="4">
        <v>2</v>
      </c>
      <c r="B7" s="5" t="s">
        <v>13</v>
      </c>
      <c r="C7" s="6">
        <v>8</v>
      </c>
      <c r="D7" s="19">
        <v>162</v>
      </c>
      <c r="E7" s="7">
        <f t="shared" ref="E7:E24" si="0">SUM(D7/$C7)/10.5</f>
        <v>1.9285714285714286</v>
      </c>
      <c r="F7" s="19">
        <v>942</v>
      </c>
      <c r="G7" s="7">
        <f t="shared" ref="G7:G24" si="1">SUM(F7/$C7)/10.5</f>
        <v>11.214285714285714</v>
      </c>
      <c r="H7" s="21">
        <v>356</v>
      </c>
      <c r="I7" s="7">
        <f t="shared" ref="I7:I24" si="2">SUM(H7/$C7)/10.5</f>
        <v>4.2380952380952381</v>
      </c>
      <c r="J7" s="21">
        <v>302</v>
      </c>
      <c r="K7" s="7">
        <f t="shared" ref="K7:K24" si="3">SUM(J7/$C7)/10.5</f>
        <v>3.5952380952380953</v>
      </c>
      <c r="L7" s="10">
        <v>19</v>
      </c>
      <c r="M7" s="7">
        <f t="shared" ref="M7:M23" si="4">SUM(L7/$C7)/10.5</f>
        <v>0.22619047619047619</v>
      </c>
      <c r="N7" s="10">
        <v>33</v>
      </c>
      <c r="O7" s="7">
        <f t="shared" ref="O7:O24" si="5">SUM(N7/$C7)/10.5</f>
        <v>0.39285714285714285</v>
      </c>
    </row>
    <row r="8" spans="1:15" x14ac:dyDescent="0.25">
      <c r="A8" s="4">
        <v>3</v>
      </c>
      <c r="B8" s="5" t="s">
        <v>14</v>
      </c>
      <c r="C8" s="6">
        <v>10</v>
      </c>
      <c r="D8" s="19">
        <v>242</v>
      </c>
      <c r="E8" s="7">
        <f t="shared" si="0"/>
        <v>2.3047619047619046</v>
      </c>
      <c r="F8" s="19">
        <v>1164</v>
      </c>
      <c r="G8" s="7">
        <f t="shared" si="1"/>
        <v>11.085714285714285</v>
      </c>
      <c r="H8" s="21">
        <v>580</v>
      </c>
      <c r="I8" s="7">
        <f t="shared" si="2"/>
        <v>5.5238095238095237</v>
      </c>
      <c r="J8" s="21">
        <v>413</v>
      </c>
      <c r="K8" s="7">
        <f t="shared" si="3"/>
        <v>3.9333333333333331</v>
      </c>
      <c r="L8" s="10">
        <v>9</v>
      </c>
      <c r="M8" s="7">
        <f t="shared" si="4"/>
        <v>8.5714285714285715E-2</v>
      </c>
      <c r="N8" s="10">
        <v>83</v>
      </c>
      <c r="O8" s="7">
        <f t="shared" si="5"/>
        <v>0.79047619047619055</v>
      </c>
    </row>
    <row r="9" spans="1:15" x14ac:dyDescent="0.25">
      <c r="A9" s="4">
        <v>4</v>
      </c>
      <c r="B9" s="5" t="s">
        <v>15</v>
      </c>
      <c r="C9" s="6">
        <v>30</v>
      </c>
      <c r="D9" s="19">
        <v>812</v>
      </c>
      <c r="E9" s="7">
        <f t="shared" si="0"/>
        <v>2.5777777777777779</v>
      </c>
      <c r="F9" s="19">
        <v>8068</v>
      </c>
      <c r="G9" s="7">
        <f t="shared" si="1"/>
        <v>25.612698412698414</v>
      </c>
      <c r="H9" s="20">
        <v>3466</v>
      </c>
      <c r="I9" s="7">
        <f t="shared" si="2"/>
        <v>11.003174603174603</v>
      </c>
      <c r="J9" s="20">
        <v>2758</v>
      </c>
      <c r="K9" s="7">
        <f t="shared" si="3"/>
        <v>8.7555555555555564</v>
      </c>
      <c r="L9" s="10">
        <v>25</v>
      </c>
      <c r="M9" s="7">
        <f t="shared" si="4"/>
        <v>7.9365079365079375E-2</v>
      </c>
      <c r="N9" s="10">
        <v>325</v>
      </c>
      <c r="O9" s="7">
        <f t="shared" si="5"/>
        <v>1.0317460317460319</v>
      </c>
    </row>
    <row r="10" spans="1:15" x14ac:dyDescent="0.25">
      <c r="A10" s="4">
        <v>5</v>
      </c>
      <c r="B10" s="5" t="s">
        <v>16</v>
      </c>
      <c r="C10" s="6">
        <v>21</v>
      </c>
      <c r="D10" s="19">
        <v>491</v>
      </c>
      <c r="E10" s="7">
        <f t="shared" si="0"/>
        <v>2.2267573696145124</v>
      </c>
      <c r="F10" s="19">
        <v>3924</v>
      </c>
      <c r="G10" s="7">
        <f t="shared" si="1"/>
        <v>17.795918367346939</v>
      </c>
      <c r="H10" s="20">
        <v>1097</v>
      </c>
      <c r="I10" s="7">
        <f t="shared" si="2"/>
        <v>4.975056689342404</v>
      </c>
      <c r="J10" s="20">
        <v>1501</v>
      </c>
      <c r="K10" s="7">
        <f t="shared" si="3"/>
        <v>6.8072562358276647</v>
      </c>
      <c r="L10" s="10">
        <v>46</v>
      </c>
      <c r="M10" s="7">
        <f t="shared" si="4"/>
        <v>0.2086167800453515</v>
      </c>
      <c r="N10" s="10">
        <v>230</v>
      </c>
      <c r="O10" s="7">
        <f t="shared" si="5"/>
        <v>1.0430839002267573</v>
      </c>
    </row>
    <row r="11" spans="1:15" x14ac:dyDescent="0.25">
      <c r="A11" s="4">
        <v>6</v>
      </c>
      <c r="B11" s="5" t="s">
        <v>17</v>
      </c>
      <c r="C11" s="6">
        <v>21</v>
      </c>
      <c r="D11" s="19">
        <v>476</v>
      </c>
      <c r="E11" s="7">
        <f t="shared" si="0"/>
        <v>2.1587301587301591</v>
      </c>
      <c r="F11" s="19">
        <v>3828</v>
      </c>
      <c r="G11" s="7">
        <f t="shared" si="1"/>
        <v>17.360544217687075</v>
      </c>
      <c r="H11" s="20">
        <v>3267</v>
      </c>
      <c r="I11" s="7">
        <f t="shared" si="2"/>
        <v>14.816326530612246</v>
      </c>
      <c r="J11" s="20">
        <v>1130</v>
      </c>
      <c r="K11" s="7">
        <f t="shared" si="3"/>
        <v>5.1247165532879819</v>
      </c>
      <c r="L11" s="10">
        <v>24</v>
      </c>
      <c r="M11" s="7">
        <f t="shared" si="4"/>
        <v>0.10884353741496598</v>
      </c>
      <c r="N11" s="10">
        <v>195</v>
      </c>
      <c r="O11" s="7">
        <f t="shared" si="5"/>
        <v>0.88435374149659873</v>
      </c>
    </row>
    <row r="12" spans="1:15" x14ac:dyDescent="0.25">
      <c r="A12" s="4">
        <v>7</v>
      </c>
      <c r="B12" s="5" t="s">
        <v>18</v>
      </c>
      <c r="C12" s="6">
        <v>10</v>
      </c>
      <c r="D12" s="19">
        <v>264</v>
      </c>
      <c r="E12" s="7">
        <f t="shared" si="0"/>
        <v>2.5142857142857142</v>
      </c>
      <c r="F12" s="19">
        <v>1061</v>
      </c>
      <c r="G12" s="7">
        <f t="shared" si="1"/>
        <v>10.104761904761904</v>
      </c>
      <c r="H12" s="20">
        <v>397</v>
      </c>
      <c r="I12" s="7">
        <f t="shared" si="2"/>
        <v>3.7809523809523813</v>
      </c>
      <c r="J12" s="20">
        <v>831</v>
      </c>
      <c r="K12" s="7">
        <f t="shared" si="3"/>
        <v>7.9142857142857137</v>
      </c>
      <c r="L12" s="10">
        <v>2</v>
      </c>
      <c r="M12" s="7">
        <f t="shared" si="4"/>
        <v>1.9047619047619049E-2</v>
      </c>
      <c r="N12" s="10">
        <v>41</v>
      </c>
      <c r="O12" s="7">
        <f t="shared" si="5"/>
        <v>0.39047619047619042</v>
      </c>
    </row>
    <row r="13" spans="1:15" x14ac:dyDescent="0.25">
      <c r="A13" s="4">
        <v>8</v>
      </c>
      <c r="B13" s="5" t="s">
        <v>19</v>
      </c>
      <c r="C13" s="6">
        <v>7</v>
      </c>
      <c r="D13" s="19">
        <v>191</v>
      </c>
      <c r="E13" s="7">
        <f t="shared" si="0"/>
        <v>2.5986394557823127</v>
      </c>
      <c r="F13" s="19">
        <v>979</v>
      </c>
      <c r="G13" s="7">
        <f t="shared" si="1"/>
        <v>13.319727891156463</v>
      </c>
      <c r="H13" s="20">
        <v>267</v>
      </c>
      <c r="I13" s="7">
        <f t="shared" si="2"/>
        <v>3.6326530612244903</v>
      </c>
      <c r="J13" s="20">
        <v>237</v>
      </c>
      <c r="K13" s="7">
        <f t="shared" si="3"/>
        <v>3.2244897959183669</v>
      </c>
      <c r="L13" s="10">
        <v>6</v>
      </c>
      <c r="M13" s="7">
        <f t="shared" si="4"/>
        <v>8.1632653061224483E-2</v>
      </c>
      <c r="N13" s="10">
        <v>40</v>
      </c>
      <c r="O13" s="7">
        <f t="shared" si="5"/>
        <v>0.54421768707482998</v>
      </c>
    </row>
    <row r="14" spans="1:15" x14ac:dyDescent="0.25">
      <c r="A14" s="4">
        <v>9</v>
      </c>
      <c r="B14" s="5" t="s">
        <v>20</v>
      </c>
      <c r="C14" s="6">
        <v>13</v>
      </c>
      <c r="D14" s="19">
        <v>243</v>
      </c>
      <c r="E14" s="7">
        <f t="shared" si="0"/>
        <v>1.7802197802197803</v>
      </c>
      <c r="F14" s="19">
        <v>1803</v>
      </c>
      <c r="G14" s="7">
        <f t="shared" si="1"/>
        <v>13.208791208791208</v>
      </c>
      <c r="H14" s="20">
        <v>790</v>
      </c>
      <c r="I14" s="7">
        <f t="shared" si="2"/>
        <v>5.7875457875457874</v>
      </c>
      <c r="J14" s="20">
        <v>329</v>
      </c>
      <c r="K14" s="7">
        <f t="shared" si="3"/>
        <v>2.4102564102564101</v>
      </c>
      <c r="L14" s="10">
        <v>8</v>
      </c>
      <c r="M14" s="7">
        <f t="shared" si="4"/>
        <v>5.8608058608058608E-2</v>
      </c>
      <c r="N14" s="10">
        <v>99</v>
      </c>
      <c r="O14" s="7">
        <f t="shared" si="5"/>
        <v>0.72527472527472525</v>
      </c>
    </row>
    <row r="15" spans="1:15" x14ac:dyDescent="0.25">
      <c r="A15" s="4">
        <v>10</v>
      </c>
      <c r="B15" s="5" t="s">
        <v>21</v>
      </c>
      <c r="C15" s="6">
        <v>5</v>
      </c>
      <c r="D15" s="19">
        <v>90</v>
      </c>
      <c r="E15" s="7">
        <f t="shared" si="0"/>
        <v>1.7142857142857142</v>
      </c>
      <c r="F15" s="19">
        <v>411</v>
      </c>
      <c r="G15" s="7">
        <f t="shared" si="1"/>
        <v>7.8285714285714292</v>
      </c>
      <c r="H15" s="20">
        <v>78</v>
      </c>
      <c r="I15" s="7">
        <f t="shared" si="2"/>
        <v>1.4857142857142858</v>
      </c>
      <c r="J15" s="20">
        <v>132</v>
      </c>
      <c r="K15" s="7">
        <f t="shared" si="3"/>
        <v>2.5142857142857142</v>
      </c>
      <c r="L15" s="10">
        <v>7</v>
      </c>
      <c r="M15" s="7">
        <f t="shared" si="4"/>
        <v>0.13333333333333333</v>
      </c>
      <c r="N15" s="10">
        <v>17</v>
      </c>
      <c r="O15" s="7">
        <f t="shared" si="5"/>
        <v>0.32380952380952382</v>
      </c>
    </row>
    <row r="16" spans="1:15" x14ac:dyDescent="0.25">
      <c r="A16" s="4">
        <v>11</v>
      </c>
      <c r="B16" s="5" t="s">
        <v>22</v>
      </c>
      <c r="C16" s="6">
        <v>10</v>
      </c>
      <c r="D16" s="19">
        <v>213</v>
      </c>
      <c r="E16" s="7">
        <f t="shared" si="0"/>
        <v>2.0285714285714285</v>
      </c>
      <c r="F16" s="19">
        <v>2815</v>
      </c>
      <c r="G16" s="7">
        <f t="shared" si="1"/>
        <v>26.80952380952381</v>
      </c>
      <c r="H16" s="20">
        <v>715</v>
      </c>
      <c r="I16" s="7">
        <f t="shared" si="2"/>
        <v>6.8095238095238093</v>
      </c>
      <c r="J16" s="20">
        <v>699</v>
      </c>
      <c r="K16" s="7">
        <f t="shared" si="3"/>
        <v>6.6571428571428575</v>
      </c>
      <c r="L16" s="10">
        <v>21</v>
      </c>
      <c r="M16" s="7">
        <f t="shared" si="4"/>
        <v>0.2</v>
      </c>
      <c r="N16" s="10">
        <v>70</v>
      </c>
      <c r="O16" s="7">
        <f t="shared" si="5"/>
        <v>0.66666666666666663</v>
      </c>
    </row>
    <row r="17" spans="1:15" x14ac:dyDescent="0.25">
      <c r="A17" s="4">
        <v>12</v>
      </c>
      <c r="B17" s="5" t="s">
        <v>23</v>
      </c>
      <c r="C17" s="6">
        <v>10</v>
      </c>
      <c r="D17" s="19">
        <v>265</v>
      </c>
      <c r="E17" s="7">
        <f t="shared" si="0"/>
        <v>2.5238095238095237</v>
      </c>
      <c r="F17" s="19">
        <v>1258</v>
      </c>
      <c r="G17" s="7">
        <f t="shared" si="1"/>
        <v>11.980952380952381</v>
      </c>
      <c r="H17" s="20">
        <v>464</v>
      </c>
      <c r="I17" s="7">
        <f t="shared" si="2"/>
        <v>4.4190476190476193</v>
      </c>
      <c r="J17" s="20">
        <v>402</v>
      </c>
      <c r="K17" s="7">
        <f t="shared" si="3"/>
        <v>3.8285714285714287</v>
      </c>
      <c r="L17" s="10">
        <v>4</v>
      </c>
      <c r="M17" s="7">
        <f t="shared" si="4"/>
        <v>3.8095238095238099E-2</v>
      </c>
      <c r="N17" s="10">
        <v>21</v>
      </c>
      <c r="O17" s="7">
        <f t="shared" si="5"/>
        <v>0.2</v>
      </c>
    </row>
    <row r="18" spans="1:15" x14ac:dyDescent="0.25">
      <c r="A18" s="4">
        <v>13</v>
      </c>
      <c r="B18" s="5" t="s">
        <v>24</v>
      </c>
      <c r="C18" s="6">
        <v>5</v>
      </c>
      <c r="D18" s="19">
        <v>97</v>
      </c>
      <c r="E18" s="7">
        <f t="shared" si="0"/>
        <v>1.8476190476190475</v>
      </c>
      <c r="F18" s="19">
        <v>401</v>
      </c>
      <c r="G18" s="7">
        <f t="shared" si="1"/>
        <v>7.6380952380952385</v>
      </c>
      <c r="H18" s="20">
        <v>172</v>
      </c>
      <c r="I18" s="7">
        <f t="shared" si="2"/>
        <v>3.2761904761904761</v>
      </c>
      <c r="J18" s="20">
        <v>183</v>
      </c>
      <c r="K18" s="7">
        <f t="shared" si="3"/>
        <v>3.4857142857142858</v>
      </c>
      <c r="L18" s="10">
        <v>5</v>
      </c>
      <c r="M18" s="7">
        <f t="shared" si="4"/>
        <v>9.5238095238095233E-2</v>
      </c>
      <c r="N18" s="10">
        <v>14</v>
      </c>
      <c r="O18" s="7">
        <f t="shared" si="5"/>
        <v>0.26666666666666666</v>
      </c>
    </row>
    <row r="19" spans="1:15" x14ac:dyDescent="0.25">
      <c r="A19" s="4">
        <v>14</v>
      </c>
      <c r="B19" s="5" t="s">
        <v>25</v>
      </c>
      <c r="C19" s="6">
        <v>9</v>
      </c>
      <c r="D19" s="19">
        <v>231</v>
      </c>
      <c r="E19" s="7">
        <f t="shared" si="0"/>
        <v>2.4444444444444446</v>
      </c>
      <c r="F19" s="19">
        <v>977</v>
      </c>
      <c r="G19" s="7">
        <f t="shared" si="1"/>
        <v>10.338624338624339</v>
      </c>
      <c r="H19" s="20">
        <v>514</v>
      </c>
      <c r="I19" s="7">
        <f t="shared" si="2"/>
        <v>5.4391534391534391</v>
      </c>
      <c r="J19" s="20">
        <v>502</v>
      </c>
      <c r="K19" s="7">
        <f t="shared" si="3"/>
        <v>5.3121693121693125</v>
      </c>
      <c r="L19" s="10">
        <v>14</v>
      </c>
      <c r="M19" s="7">
        <f t="shared" si="4"/>
        <v>0.14814814814814814</v>
      </c>
      <c r="N19" s="10">
        <v>68</v>
      </c>
      <c r="O19" s="7">
        <f t="shared" si="5"/>
        <v>0.71957671957671954</v>
      </c>
    </row>
    <row r="20" spans="1:15" x14ac:dyDescent="0.25">
      <c r="A20" s="4">
        <v>15</v>
      </c>
      <c r="B20" s="5" t="s">
        <v>26</v>
      </c>
      <c r="C20" s="6">
        <v>7</v>
      </c>
      <c r="D20" s="19">
        <v>170</v>
      </c>
      <c r="E20" s="7">
        <f t="shared" si="0"/>
        <v>2.3129251700680271</v>
      </c>
      <c r="F20" s="19">
        <v>590</v>
      </c>
      <c r="G20" s="7">
        <f t="shared" si="1"/>
        <v>8.0272108843537424</v>
      </c>
      <c r="H20" s="20">
        <v>318</v>
      </c>
      <c r="I20" s="7">
        <f t="shared" si="2"/>
        <v>4.3265306122448983</v>
      </c>
      <c r="J20" s="20">
        <v>236</v>
      </c>
      <c r="K20" s="7">
        <f t="shared" si="3"/>
        <v>3.2108843537414966</v>
      </c>
      <c r="L20" s="10">
        <v>4</v>
      </c>
      <c r="M20" s="7">
        <f t="shared" si="4"/>
        <v>5.4421768707482991E-2</v>
      </c>
      <c r="N20" s="10">
        <v>26</v>
      </c>
      <c r="O20" s="7">
        <f t="shared" si="5"/>
        <v>0.35374149659863946</v>
      </c>
    </row>
    <row r="21" spans="1:15" x14ac:dyDescent="0.25">
      <c r="A21" s="4">
        <v>16</v>
      </c>
      <c r="B21" s="5" t="s">
        <v>27</v>
      </c>
      <c r="C21" s="6">
        <v>7</v>
      </c>
      <c r="D21" s="19">
        <v>187</v>
      </c>
      <c r="E21" s="7">
        <f t="shared" si="0"/>
        <v>2.5442176870748301</v>
      </c>
      <c r="F21" s="19">
        <v>856</v>
      </c>
      <c r="G21" s="7">
        <f t="shared" si="1"/>
        <v>11.646258503401361</v>
      </c>
      <c r="H21" s="20">
        <v>781</v>
      </c>
      <c r="I21" s="7">
        <f t="shared" si="2"/>
        <v>10.625850340136054</v>
      </c>
      <c r="J21" s="20">
        <v>350</v>
      </c>
      <c r="K21" s="7">
        <f t="shared" si="3"/>
        <v>4.7619047619047619</v>
      </c>
      <c r="L21" s="10">
        <v>13</v>
      </c>
      <c r="M21" s="7">
        <f t="shared" si="4"/>
        <v>0.17687074829931973</v>
      </c>
      <c r="N21" s="10">
        <v>33</v>
      </c>
      <c r="O21" s="7">
        <f t="shared" si="5"/>
        <v>0.44897959183673469</v>
      </c>
    </row>
    <row r="22" spans="1:15" x14ac:dyDescent="0.25">
      <c r="A22" s="4">
        <v>17</v>
      </c>
      <c r="B22" s="5" t="s">
        <v>28</v>
      </c>
      <c r="C22" s="6">
        <v>7</v>
      </c>
      <c r="D22" s="19">
        <v>285</v>
      </c>
      <c r="E22" s="7">
        <f t="shared" si="0"/>
        <v>3.8775510204081636</v>
      </c>
      <c r="F22" s="19">
        <v>822</v>
      </c>
      <c r="G22" s="7">
        <f t="shared" si="1"/>
        <v>11.183673469387756</v>
      </c>
      <c r="H22" s="20">
        <v>343</v>
      </c>
      <c r="I22" s="7">
        <f t="shared" si="2"/>
        <v>4.666666666666667</v>
      </c>
      <c r="J22" s="20">
        <v>241</v>
      </c>
      <c r="K22" s="7">
        <f t="shared" si="3"/>
        <v>3.2789115646258504</v>
      </c>
      <c r="L22" s="10">
        <v>5</v>
      </c>
      <c r="M22" s="7">
        <f t="shared" si="4"/>
        <v>6.8027210884353748E-2</v>
      </c>
      <c r="N22" s="10">
        <v>16</v>
      </c>
      <c r="O22" s="7">
        <f t="shared" si="5"/>
        <v>0.21768707482993196</v>
      </c>
    </row>
    <row r="23" spans="1:15" x14ac:dyDescent="0.25">
      <c r="A23" s="9">
        <v>18</v>
      </c>
      <c r="B23" s="5" t="s">
        <v>29</v>
      </c>
      <c r="C23" s="10">
        <v>15</v>
      </c>
      <c r="D23" s="19">
        <v>417</v>
      </c>
      <c r="E23" s="7">
        <f t="shared" si="0"/>
        <v>2.6476190476190475</v>
      </c>
      <c r="F23" s="19">
        <v>2077</v>
      </c>
      <c r="G23" s="7">
        <f t="shared" si="1"/>
        <v>13.187301587301587</v>
      </c>
      <c r="H23" s="20">
        <v>1131</v>
      </c>
      <c r="I23" s="7">
        <f t="shared" si="2"/>
        <v>7.1809523809523812</v>
      </c>
      <c r="J23" s="20">
        <v>977</v>
      </c>
      <c r="K23" s="7">
        <f t="shared" si="3"/>
        <v>6.2031746031746042</v>
      </c>
      <c r="L23" s="10">
        <v>10</v>
      </c>
      <c r="M23" s="7">
        <f t="shared" si="4"/>
        <v>6.3492063492063489E-2</v>
      </c>
      <c r="N23" s="10">
        <v>131</v>
      </c>
      <c r="O23" s="7">
        <f t="shared" si="5"/>
        <v>0.83174603174603168</v>
      </c>
    </row>
    <row r="24" spans="1:15" ht="15.75" x14ac:dyDescent="0.25">
      <c r="A24" s="29" t="s">
        <v>30</v>
      </c>
      <c r="B24" s="30"/>
      <c r="C24" s="11">
        <f>SUM(C6:C23)</f>
        <v>201</v>
      </c>
      <c r="D24" s="12">
        <f>SUM(D6:D23)</f>
        <v>5022</v>
      </c>
      <c r="E24" s="13">
        <f t="shared" si="0"/>
        <v>2.3795309168443497</v>
      </c>
      <c r="F24" s="22">
        <f>SUM(F6:F23)</f>
        <v>32763</v>
      </c>
      <c r="G24" s="13">
        <f t="shared" si="1"/>
        <v>15.523809523809524</v>
      </c>
      <c r="H24" s="17">
        <f>SUM(H6:H23)</f>
        <v>15051</v>
      </c>
      <c r="I24" s="13">
        <f t="shared" si="2"/>
        <v>7.1314854299928925</v>
      </c>
      <c r="J24" s="17">
        <f>SUM(J6:J23)</f>
        <v>11369</v>
      </c>
      <c r="K24" s="13">
        <f t="shared" si="3"/>
        <v>5.3868751480691781</v>
      </c>
      <c r="L24" s="12">
        <f>SUM(L6:L23)</f>
        <v>228</v>
      </c>
      <c r="M24" s="13">
        <f>SUM(L24/$C24)/10.5</f>
        <v>0.10803127221037669</v>
      </c>
      <c r="N24" s="12">
        <f>SUM(N6:N23)</f>
        <v>1469</v>
      </c>
      <c r="O24" s="13">
        <f t="shared" si="5"/>
        <v>0.69604359156597961</v>
      </c>
    </row>
  </sheetData>
  <mergeCells count="13">
    <mergeCell ref="L4:M4"/>
    <mergeCell ref="N4:O4"/>
    <mergeCell ref="A24:B24"/>
    <mergeCell ref="A1:O1"/>
    <mergeCell ref="A2:K2"/>
    <mergeCell ref="A3:A5"/>
    <mergeCell ref="B3:B5"/>
    <mergeCell ref="C3:C5"/>
    <mergeCell ref="D3:E4"/>
    <mergeCell ref="F3:G4"/>
    <mergeCell ref="H3:I4"/>
    <mergeCell ref="J3:K4"/>
    <mergeCell ref="L3:O3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workbookViewId="0">
      <selection activeCell="V6" sqref="V6"/>
    </sheetView>
  </sheetViews>
  <sheetFormatPr defaultRowHeight="15" x14ac:dyDescent="0.25"/>
  <cols>
    <col min="1" max="1" width="6" customWidth="1"/>
    <col min="2" max="2" width="17.42578125" customWidth="1"/>
    <col min="3" max="3" width="8.85546875" customWidth="1"/>
    <col min="6" max="6" width="10.42578125" customWidth="1"/>
    <col min="14" max="14" width="11" customWidth="1"/>
    <col min="15" max="15" width="11.7109375" customWidth="1"/>
    <col min="20" max="20" width="11" customWidth="1"/>
    <col min="21" max="21" width="11.28515625" customWidth="1"/>
    <col min="257" max="257" width="6" customWidth="1"/>
    <col min="258" max="258" width="17.42578125" customWidth="1"/>
    <col min="259" max="259" width="8.85546875" customWidth="1"/>
    <col min="262" max="262" width="10.42578125" customWidth="1"/>
    <col min="270" max="270" width="11" customWidth="1"/>
    <col min="271" max="271" width="11.7109375" customWidth="1"/>
    <col min="276" max="276" width="11" customWidth="1"/>
    <col min="277" max="277" width="11.28515625" customWidth="1"/>
    <col min="513" max="513" width="6" customWidth="1"/>
    <col min="514" max="514" width="17.42578125" customWidth="1"/>
    <col min="515" max="515" width="8.85546875" customWidth="1"/>
    <col min="518" max="518" width="10.42578125" customWidth="1"/>
    <col min="526" max="526" width="11" customWidth="1"/>
    <col min="527" max="527" width="11.7109375" customWidth="1"/>
    <col min="532" max="532" width="11" customWidth="1"/>
    <col min="533" max="533" width="11.28515625" customWidth="1"/>
    <col min="769" max="769" width="6" customWidth="1"/>
    <col min="770" max="770" width="17.42578125" customWidth="1"/>
    <col min="771" max="771" width="8.85546875" customWidth="1"/>
    <col min="774" max="774" width="10.42578125" customWidth="1"/>
    <col min="782" max="782" width="11" customWidth="1"/>
    <col min="783" max="783" width="11.7109375" customWidth="1"/>
    <col min="788" max="788" width="11" customWidth="1"/>
    <col min="789" max="789" width="11.28515625" customWidth="1"/>
    <col min="1025" max="1025" width="6" customWidth="1"/>
    <col min="1026" max="1026" width="17.42578125" customWidth="1"/>
    <col min="1027" max="1027" width="8.85546875" customWidth="1"/>
    <col min="1030" max="1030" width="10.42578125" customWidth="1"/>
    <col min="1038" max="1038" width="11" customWidth="1"/>
    <col min="1039" max="1039" width="11.7109375" customWidth="1"/>
    <col min="1044" max="1044" width="11" customWidth="1"/>
    <col min="1045" max="1045" width="11.28515625" customWidth="1"/>
    <col min="1281" max="1281" width="6" customWidth="1"/>
    <col min="1282" max="1282" width="17.42578125" customWidth="1"/>
    <col min="1283" max="1283" width="8.85546875" customWidth="1"/>
    <col min="1286" max="1286" width="10.42578125" customWidth="1"/>
    <col min="1294" max="1294" width="11" customWidth="1"/>
    <col min="1295" max="1295" width="11.7109375" customWidth="1"/>
    <col min="1300" max="1300" width="11" customWidth="1"/>
    <col min="1301" max="1301" width="11.28515625" customWidth="1"/>
    <col min="1537" max="1537" width="6" customWidth="1"/>
    <col min="1538" max="1538" width="17.42578125" customWidth="1"/>
    <col min="1539" max="1539" width="8.85546875" customWidth="1"/>
    <col min="1542" max="1542" width="10.42578125" customWidth="1"/>
    <col min="1550" max="1550" width="11" customWidth="1"/>
    <col min="1551" max="1551" width="11.7109375" customWidth="1"/>
    <col min="1556" max="1556" width="11" customWidth="1"/>
    <col min="1557" max="1557" width="11.28515625" customWidth="1"/>
    <col min="1793" max="1793" width="6" customWidth="1"/>
    <col min="1794" max="1794" width="17.42578125" customWidth="1"/>
    <col min="1795" max="1795" width="8.85546875" customWidth="1"/>
    <col min="1798" max="1798" width="10.42578125" customWidth="1"/>
    <col min="1806" max="1806" width="11" customWidth="1"/>
    <col min="1807" max="1807" width="11.7109375" customWidth="1"/>
    <col min="1812" max="1812" width="11" customWidth="1"/>
    <col min="1813" max="1813" width="11.28515625" customWidth="1"/>
    <col min="2049" max="2049" width="6" customWidth="1"/>
    <col min="2050" max="2050" width="17.42578125" customWidth="1"/>
    <col min="2051" max="2051" width="8.85546875" customWidth="1"/>
    <col min="2054" max="2054" width="10.42578125" customWidth="1"/>
    <col min="2062" max="2062" width="11" customWidth="1"/>
    <col min="2063" max="2063" width="11.7109375" customWidth="1"/>
    <col min="2068" max="2068" width="11" customWidth="1"/>
    <col min="2069" max="2069" width="11.28515625" customWidth="1"/>
    <col min="2305" max="2305" width="6" customWidth="1"/>
    <col min="2306" max="2306" width="17.42578125" customWidth="1"/>
    <col min="2307" max="2307" width="8.85546875" customWidth="1"/>
    <col min="2310" max="2310" width="10.42578125" customWidth="1"/>
    <col min="2318" max="2318" width="11" customWidth="1"/>
    <col min="2319" max="2319" width="11.7109375" customWidth="1"/>
    <col min="2324" max="2324" width="11" customWidth="1"/>
    <col min="2325" max="2325" width="11.28515625" customWidth="1"/>
    <col min="2561" max="2561" width="6" customWidth="1"/>
    <col min="2562" max="2562" width="17.42578125" customWidth="1"/>
    <col min="2563" max="2563" width="8.85546875" customWidth="1"/>
    <col min="2566" max="2566" width="10.42578125" customWidth="1"/>
    <col min="2574" max="2574" width="11" customWidth="1"/>
    <col min="2575" max="2575" width="11.7109375" customWidth="1"/>
    <col min="2580" max="2580" width="11" customWidth="1"/>
    <col min="2581" max="2581" width="11.28515625" customWidth="1"/>
    <col min="2817" max="2817" width="6" customWidth="1"/>
    <col min="2818" max="2818" width="17.42578125" customWidth="1"/>
    <col min="2819" max="2819" width="8.85546875" customWidth="1"/>
    <col min="2822" max="2822" width="10.42578125" customWidth="1"/>
    <col min="2830" max="2830" width="11" customWidth="1"/>
    <col min="2831" max="2831" width="11.7109375" customWidth="1"/>
    <col min="2836" max="2836" width="11" customWidth="1"/>
    <col min="2837" max="2837" width="11.28515625" customWidth="1"/>
    <col min="3073" max="3073" width="6" customWidth="1"/>
    <col min="3074" max="3074" width="17.42578125" customWidth="1"/>
    <col min="3075" max="3075" width="8.85546875" customWidth="1"/>
    <col min="3078" max="3078" width="10.42578125" customWidth="1"/>
    <col min="3086" max="3086" width="11" customWidth="1"/>
    <col min="3087" max="3087" width="11.7109375" customWidth="1"/>
    <col min="3092" max="3092" width="11" customWidth="1"/>
    <col min="3093" max="3093" width="11.28515625" customWidth="1"/>
    <col min="3329" max="3329" width="6" customWidth="1"/>
    <col min="3330" max="3330" width="17.42578125" customWidth="1"/>
    <col min="3331" max="3331" width="8.85546875" customWidth="1"/>
    <col min="3334" max="3334" width="10.42578125" customWidth="1"/>
    <col min="3342" max="3342" width="11" customWidth="1"/>
    <col min="3343" max="3343" width="11.7109375" customWidth="1"/>
    <col min="3348" max="3348" width="11" customWidth="1"/>
    <col min="3349" max="3349" width="11.28515625" customWidth="1"/>
    <col min="3585" max="3585" width="6" customWidth="1"/>
    <col min="3586" max="3586" width="17.42578125" customWidth="1"/>
    <col min="3587" max="3587" width="8.85546875" customWidth="1"/>
    <col min="3590" max="3590" width="10.42578125" customWidth="1"/>
    <col min="3598" max="3598" width="11" customWidth="1"/>
    <col min="3599" max="3599" width="11.7109375" customWidth="1"/>
    <col min="3604" max="3604" width="11" customWidth="1"/>
    <col min="3605" max="3605" width="11.28515625" customWidth="1"/>
    <col min="3841" max="3841" width="6" customWidth="1"/>
    <col min="3842" max="3842" width="17.42578125" customWidth="1"/>
    <col min="3843" max="3843" width="8.85546875" customWidth="1"/>
    <col min="3846" max="3846" width="10.42578125" customWidth="1"/>
    <col min="3854" max="3854" width="11" customWidth="1"/>
    <col min="3855" max="3855" width="11.7109375" customWidth="1"/>
    <col min="3860" max="3860" width="11" customWidth="1"/>
    <col min="3861" max="3861" width="11.28515625" customWidth="1"/>
    <col min="4097" max="4097" width="6" customWidth="1"/>
    <col min="4098" max="4098" width="17.42578125" customWidth="1"/>
    <col min="4099" max="4099" width="8.85546875" customWidth="1"/>
    <col min="4102" max="4102" width="10.42578125" customWidth="1"/>
    <col min="4110" max="4110" width="11" customWidth="1"/>
    <col min="4111" max="4111" width="11.7109375" customWidth="1"/>
    <col min="4116" max="4116" width="11" customWidth="1"/>
    <col min="4117" max="4117" width="11.28515625" customWidth="1"/>
    <col min="4353" max="4353" width="6" customWidth="1"/>
    <col min="4354" max="4354" width="17.42578125" customWidth="1"/>
    <col min="4355" max="4355" width="8.85546875" customWidth="1"/>
    <col min="4358" max="4358" width="10.42578125" customWidth="1"/>
    <col min="4366" max="4366" width="11" customWidth="1"/>
    <col min="4367" max="4367" width="11.7109375" customWidth="1"/>
    <col min="4372" max="4372" width="11" customWidth="1"/>
    <col min="4373" max="4373" width="11.28515625" customWidth="1"/>
    <col min="4609" max="4609" width="6" customWidth="1"/>
    <col min="4610" max="4610" width="17.42578125" customWidth="1"/>
    <col min="4611" max="4611" width="8.85546875" customWidth="1"/>
    <col min="4614" max="4614" width="10.42578125" customWidth="1"/>
    <col min="4622" max="4622" width="11" customWidth="1"/>
    <col min="4623" max="4623" width="11.7109375" customWidth="1"/>
    <col min="4628" max="4628" width="11" customWidth="1"/>
    <col min="4629" max="4629" width="11.28515625" customWidth="1"/>
    <col min="4865" max="4865" width="6" customWidth="1"/>
    <col min="4866" max="4866" width="17.42578125" customWidth="1"/>
    <col min="4867" max="4867" width="8.85546875" customWidth="1"/>
    <col min="4870" max="4870" width="10.42578125" customWidth="1"/>
    <col min="4878" max="4878" width="11" customWidth="1"/>
    <col min="4879" max="4879" width="11.7109375" customWidth="1"/>
    <col min="4884" max="4884" width="11" customWidth="1"/>
    <col min="4885" max="4885" width="11.28515625" customWidth="1"/>
    <col min="5121" max="5121" width="6" customWidth="1"/>
    <col min="5122" max="5122" width="17.42578125" customWidth="1"/>
    <col min="5123" max="5123" width="8.85546875" customWidth="1"/>
    <col min="5126" max="5126" width="10.42578125" customWidth="1"/>
    <col min="5134" max="5134" width="11" customWidth="1"/>
    <col min="5135" max="5135" width="11.7109375" customWidth="1"/>
    <col min="5140" max="5140" width="11" customWidth="1"/>
    <col min="5141" max="5141" width="11.28515625" customWidth="1"/>
    <col min="5377" max="5377" width="6" customWidth="1"/>
    <col min="5378" max="5378" width="17.42578125" customWidth="1"/>
    <col min="5379" max="5379" width="8.85546875" customWidth="1"/>
    <col min="5382" max="5382" width="10.42578125" customWidth="1"/>
    <col min="5390" max="5390" width="11" customWidth="1"/>
    <col min="5391" max="5391" width="11.7109375" customWidth="1"/>
    <col min="5396" max="5396" width="11" customWidth="1"/>
    <col min="5397" max="5397" width="11.28515625" customWidth="1"/>
    <col min="5633" max="5633" width="6" customWidth="1"/>
    <col min="5634" max="5634" width="17.42578125" customWidth="1"/>
    <col min="5635" max="5635" width="8.85546875" customWidth="1"/>
    <col min="5638" max="5638" width="10.42578125" customWidth="1"/>
    <col min="5646" max="5646" width="11" customWidth="1"/>
    <col min="5647" max="5647" width="11.7109375" customWidth="1"/>
    <col min="5652" max="5652" width="11" customWidth="1"/>
    <col min="5653" max="5653" width="11.28515625" customWidth="1"/>
    <col min="5889" max="5889" width="6" customWidth="1"/>
    <col min="5890" max="5890" width="17.42578125" customWidth="1"/>
    <col min="5891" max="5891" width="8.85546875" customWidth="1"/>
    <col min="5894" max="5894" width="10.42578125" customWidth="1"/>
    <col min="5902" max="5902" width="11" customWidth="1"/>
    <col min="5903" max="5903" width="11.7109375" customWidth="1"/>
    <col min="5908" max="5908" width="11" customWidth="1"/>
    <col min="5909" max="5909" width="11.28515625" customWidth="1"/>
    <col min="6145" max="6145" width="6" customWidth="1"/>
    <col min="6146" max="6146" width="17.42578125" customWidth="1"/>
    <col min="6147" max="6147" width="8.85546875" customWidth="1"/>
    <col min="6150" max="6150" width="10.42578125" customWidth="1"/>
    <col min="6158" max="6158" width="11" customWidth="1"/>
    <col min="6159" max="6159" width="11.7109375" customWidth="1"/>
    <col min="6164" max="6164" width="11" customWidth="1"/>
    <col min="6165" max="6165" width="11.28515625" customWidth="1"/>
    <col min="6401" max="6401" width="6" customWidth="1"/>
    <col min="6402" max="6402" width="17.42578125" customWidth="1"/>
    <col min="6403" max="6403" width="8.85546875" customWidth="1"/>
    <col min="6406" max="6406" width="10.42578125" customWidth="1"/>
    <col min="6414" max="6414" width="11" customWidth="1"/>
    <col min="6415" max="6415" width="11.7109375" customWidth="1"/>
    <col min="6420" max="6420" width="11" customWidth="1"/>
    <col min="6421" max="6421" width="11.28515625" customWidth="1"/>
    <col min="6657" max="6657" width="6" customWidth="1"/>
    <col min="6658" max="6658" width="17.42578125" customWidth="1"/>
    <col min="6659" max="6659" width="8.85546875" customWidth="1"/>
    <col min="6662" max="6662" width="10.42578125" customWidth="1"/>
    <col min="6670" max="6670" width="11" customWidth="1"/>
    <col min="6671" max="6671" width="11.7109375" customWidth="1"/>
    <col min="6676" max="6676" width="11" customWidth="1"/>
    <col min="6677" max="6677" width="11.28515625" customWidth="1"/>
    <col min="6913" max="6913" width="6" customWidth="1"/>
    <col min="6914" max="6914" width="17.42578125" customWidth="1"/>
    <col min="6915" max="6915" width="8.85546875" customWidth="1"/>
    <col min="6918" max="6918" width="10.42578125" customWidth="1"/>
    <col min="6926" max="6926" width="11" customWidth="1"/>
    <col min="6927" max="6927" width="11.7109375" customWidth="1"/>
    <col min="6932" max="6932" width="11" customWidth="1"/>
    <col min="6933" max="6933" width="11.28515625" customWidth="1"/>
    <col min="7169" max="7169" width="6" customWidth="1"/>
    <col min="7170" max="7170" width="17.42578125" customWidth="1"/>
    <col min="7171" max="7171" width="8.85546875" customWidth="1"/>
    <col min="7174" max="7174" width="10.42578125" customWidth="1"/>
    <col min="7182" max="7182" width="11" customWidth="1"/>
    <col min="7183" max="7183" width="11.7109375" customWidth="1"/>
    <col min="7188" max="7188" width="11" customWidth="1"/>
    <col min="7189" max="7189" width="11.28515625" customWidth="1"/>
    <col min="7425" max="7425" width="6" customWidth="1"/>
    <col min="7426" max="7426" width="17.42578125" customWidth="1"/>
    <col min="7427" max="7427" width="8.85546875" customWidth="1"/>
    <col min="7430" max="7430" width="10.42578125" customWidth="1"/>
    <col min="7438" max="7438" width="11" customWidth="1"/>
    <col min="7439" max="7439" width="11.7109375" customWidth="1"/>
    <col min="7444" max="7444" width="11" customWidth="1"/>
    <col min="7445" max="7445" width="11.28515625" customWidth="1"/>
    <col min="7681" max="7681" width="6" customWidth="1"/>
    <col min="7682" max="7682" width="17.42578125" customWidth="1"/>
    <col min="7683" max="7683" width="8.85546875" customWidth="1"/>
    <col min="7686" max="7686" width="10.42578125" customWidth="1"/>
    <col min="7694" max="7694" width="11" customWidth="1"/>
    <col min="7695" max="7695" width="11.7109375" customWidth="1"/>
    <col min="7700" max="7700" width="11" customWidth="1"/>
    <col min="7701" max="7701" width="11.28515625" customWidth="1"/>
    <col min="7937" max="7937" width="6" customWidth="1"/>
    <col min="7938" max="7938" width="17.42578125" customWidth="1"/>
    <col min="7939" max="7939" width="8.85546875" customWidth="1"/>
    <col min="7942" max="7942" width="10.42578125" customWidth="1"/>
    <col min="7950" max="7950" width="11" customWidth="1"/>
    <col min="7951" max="7951" width="11.7109375" customWidth="1"/>
    <col min="7956" max="7956" width="11" customWidth="1"/>
    <col min="7957" max="7957" width="11.28515625" customWidth="1"/>
    <col min="8193" max="8193" width="6" customWidth="1"/>
    <col min="8194" max="8194" width="17.42578125" customWidth="1"/>
    <col min="8195" max="8195" width="8.85546875" customWidth="1"/>
    <col min="8198" max="8198" width="10.42578125" customWidth="1"/>
    <col min="8206" max="8206" width="11" customWidth="1"/>
    <col min="8207" max="8207" width="11.7109375" customWidth="1"/>
    <col min="8212" max="8212" width="11" customWidth="1"/>
    <col min="8213" max="8213" width="11.28515625" customWidth="1"/>
    <col min="8449" max="8449" width="6" customWidth="1"/>
    <col min="8450" max="8450" width="17.42578125" customWidth="1"/>
    <col min="8451" max="8451" width="8.85546875" customWidth="1"/>
    <col min="8454" max="8454" width="10.42578125" customWidth="1"/>
    <col min="8462" max="8462" width="11" customWidth="1"/>
    <col min="8463" max="8463" width="11.7109375" customWidth="1"/>
    <col min="8468" max="8468" width="11" customWidth="1"/>
    <col min="8469" max="8469" width="11.28515625" customWidth="1"/>
    <col min="8705" max="8705" width="6" customWidth="1"/>
    <col min="8706" max="8706" width="17.42578125" customWidth="1"/>
    <col min="8707" max="8707" width="8.85546875" customWidth="1"/>
    <col min="8710" max="8710" width="10.42578125" customWidth="1"/>
    <col min="8718" max="8718" width="11" customWidth="1"/>
    <col min="8719" max="8719" width="11.7109375" customWidth="1"/>
    <col min="8724" max="8724" width="11" customWidth="1"/>
    <col min="8725" max="8725" width="11.28515625" customWidth="1"/>
    <col min="8961" max="8961" width="6" customWidth="1"/>
    <col min="8962" max="8962" width="17.42578125" customWidth="1"/>
    <col min="8963" max="8963" width="8.85546875" customWidth="1"/>
    <col min="8966" max="8966" width="10.42578125" customWidth="1"/>
    <col min="8974" max="8974" width="11" customWidth="1"/>
    <col min="8975" max="8975" width="11.7109375" customWidth="1"/>
    <col min="8980" max="8980" width="11" customWidth="1"/>
    <col min="8981" max="8981" width="11.28515625" customWidth="1"/>
    <col min="9217" max="9217" width="6" customWidth="1"/>
    <col min="9218" max="9218" width="17.42578125" customWidth="1"/>
    <col min="9219" max="9219" width="8.85546875" customWidth="1"/>
    <col min="9222" max="9222" width="10.42578125" customWidth="1"/>
    <col min="9230" max="9230" width="11" customWidth="1"/>
    <col min="9231" max="9231" width="11.7109375" customWidth="1"/>
    <col min="9236" max="9236" width="11" customWidth="1"/>
    <col min="9237" max="9237" width="11.28515625" customWidth="1"/>
    <col min="9473" max="9473" width="6" customWidth="1"/>
    <col min="9474" max="9474" width="17.42578125" customWidth="1"/>
    <col min="9475" max="9475" width="8.85546875" customWidth="1"/>
    <col min="9478" max="9478" width="10.42578125" customWidth="1"/>
    <col min="9486" max="9486" width="11" customWidth="1"/>
    <col min="9487" max="9487" width="11.7109375" customWidth="1"/>
    <col min="9492" max="9492" width="11" customWidth="1"/>
    <col min="9493" max="9493" width="11.28515625" customWidth="1"/>
    <col min="9729" max="9729" width="6" customWidth="1"/>
    <col min="9730" max="9730" width="17.42578125" customWidth="1"/>
    <col min="9731" max="9731" width="8.85546875" customWidth="1"/>
    <col min="9734" max="9734" width="10.42578125" customWidth="1"/>
    <col min="9742" max="9742" width="11" customWidth="1"/>
    <col min="9743" max="9743" width="11.7109375" customWidth="1"/>
    <col min="9748" max="9748" width="11" customWidth="1"/>
    <col min="9749" max="9749" width="11.28515625" customWidth="1"/>
    <col min="9985" max="9985" width="6" customWidth="1"/>
    <col min="9986" max="9986" width="17.42578125" customWidth="1"/>
    <col min="9987" max="9987" width="8.85546875" customWidth="1"/>
    <col min="9990" max="9990" width="10.42578125" customWidth="1"/>
    <col min="9998" max="9998" width="11" customWidth="1"/>
    <col min="9999" max="9999" width="11.7109375" customWidth="1"/>
    <col min="10004" max="10004" width="11" customWidth="1"/>
    <col min="10005" max="10005" width="11.28515625" customWidth="1"/>
    <col min="10241" max="10241" width="6" customWidth="1"/>
    <col min="10242" max="10242" width="17.42578125" customWidth="1"/>
    <col min="10243" max="10243" width="8.85546875" customWidth="1"/>
    <col min="10246" max="10246" width="10.42578125" customWidth="1"/>
    <col min="10254" max="10254" width="11" customWidth="1"/>
    <col min="10255" max="10255" width="11.7109375" customWidth="1"/>
    <col min="10260" max="10260" width="11" customWidth="1"/>
    <col min="10261" max="10261" width="11.28515625" customWidth="1"/>
    <col min="10497" max="10497" width="6" customWidth="1"/>
    <col min="10498" max="10498" width="17.42578125" customWidth="1"/>
    <col min="10499" max="10499" width="8.85546875" customWidth="1"/>
    <col min="10502" max="10502" width="10.42578125" customWidth="1"/>
    <col min="10510" max="10510" width="11" customWidth="1"/>
    <col min="10511" max="10511" width="11.7109375" customWidth="1"/>
    <col min="10516" max="10516" width="11" customWidth="1"/>
    <col min="10517" max="10517" width="11.28515625" customWidth="1"/>
    <col min="10753" max="10753" width="6" customWidth="1"/>
    <col min="10754" max="10754" width="17.42578125" customWidth="1"/>
    <col min="10755" max="10755" width="8.85546875" customWidth="1"/>
    <col min="10758" max="10758" width="10.42578125" customWidth="1"/>
    <col min="10766" max="10766" width="11" customWidth="1"/>
    <col min="10767" max="10767" width="11.7109375" customWidth="1"/>
    <col min="10772" max="10772" width="11" customWidth="1"/>
    <col min="10773" max="10773" width="11.28515625" customWidth="1"/>
    <col min="11009" max="11009" width="6" customWidth="1"/>
    <col min="11010" max="11010" width="17.42578125" customWidth="1"/>
    <col min="11011" max="11011" width="8.85546875" customWidth="1"/>
    <col min="11014" max="11014" width="10.42578125" customWidth="1"/>
    <col min="11022" max="11022" width="11" customWidth="1"/>
    <col min="11023" max="11023" width="11.7109375" customWidth="1"/>
    <col min="11028" max="11028" width="11" customWidth="1"/>
    <col min="11029" max="11029" width="11.28515625" customWidth="1"/>
    <col min="11265" max="11265" width="6" customWidth="1"/>
    <col min="11266" max="11266" width="17.42578125" customWidth="1"/>
    <col min="11267" max="11267" width="8.85546875" customWidth="1"/>
    <col min="11270" max="11270" width="10.42578125" customWidth="1"/>
    <col min="11278" max="11278" width="11" customWidth="1"/>
    <col min="11279" max="11279" width="11.7109375" customWidth="1"/>
    <col min="11284" max="11284" width="11" customWidth="1"/>
    <col min="11285" max="11285" width="11.28515625" customWidth="1"/>
    <col min="11521" max="11521" width="6" customWidth="1"/>
    <col min="11522" max="11522" width="17.42578125" customWidth="1"/>
    <col min="11523" max="11523" width="8.85546875" customWidth="1"/>
    <col min="11526" max="11526" width="10.42578125" customWidth="1"/>
    <col min="11534" max="11534" width="11" customWidth="1"/>
    <col min="11535" max="11535" width="11.7109375" customWidth="1"/>
    <col min="11540" max="11540" width="11" customWidth="1"/>
    <col min="11541" max="11541" width="11.28515625" customWidth="1"/>
    <col min="11777" max="11777" width="6" customWidth="1"/>
    <col min="11778" max="11778" width="17.42578125" customWidth="1"/>
    <col min="11779" max="11779" width="8.85546875" customWidth="1"/>
    <col min="11782" max="11782" width="10.42578125" customWidth="1"/>
    <col min="11790" max="11790" width="11" customWidth="1"/>
    <col min="11791" max="11791" width="11.7109375" customWidth="1"/>
    <col min="11796" max="11796" width="11" customWidth="1"/>
    <col min="11797" max="11797" width="11.28515625" customWidth="1"/>
    <col min="12033" max="12033" width="6" customWidth="1"/>
    <col min="12034" max="12034" width="17.42578125" customWidth="1"/>
    <col min="12035" max="12035" width="8.85546875" customWidth="1"/>
    <col min="12038" max="12038" width="10.42578125" customWidth="1"/>
    <col min="12046" max="12046" width="11" customWidth="1"/>
    <col min="12047" max="12047" width="11.7109375" customWidth="1"/>
    <col min="12052" max="12052" width="11" customWidth="1"/>
    <col min="12053" max="12053" width="11.28515625" customWidth="1"/>
    <col min="12289" max="12289" width="6" customWidth="1"/>
    <col min="12290" max="12290" width="17.42578125" customWidth="1"/>
    <col min="12291" max="12291" width="8.85546875" customWidth="1"/>
    <col min="12294" max="12294" width="10.42578125" customWidth="1"/>
    <col min="12302" max="12302" width="11" customWidth="1"/>
    <col min="12303" max="12303" width="11.7109375" customWidth="1"/>
    <col min="12308" max="12308" width="11" customWidth="1"/>
    <col min="12309" max="12309" width="11.28515625" customWidth="1"/>
    <col min="12545" max="12545" width="6" customWidth="1"/>
    <col min="12546" max="12546" width="17.42578125" customWidth="1"/>
    <col min="12547" max="12547" width="8.85546875" customWidth="1"/>
    <col min="12550" max="12550" width="10.42578125" customWidth="1"/>
    <col min="12558" max="12558" width="11" customWidth="1"/>
    <col min="12559" max="12559" width="11.7109375" customWidth="1"/>
    <col min="12564" max="12564" width="11" customWidth="1"/>
    <col min="12565" max="12565" width="11.28515625" customWidth="1"/>
    <col min="12801" max="12801" width="6" customWidth="1"/>
    <col min="12802" max="12802" width="17.42578125" customWidth="1"/>
    <col min="12803" max="12803" width="8.85546875" customWidth="1"/>
    <col min="12806" max="12806" width="10.42578125" customWidth="1"/>
    <col min="12814" max="12814" width="11" customWidth="1"/>
    <col min="12815" max="12815" width="11.7109375" customWidth="1"/>
    <col min="12820" max="12820" width="11" customWidth="1"/>
    <col min="12821" max="12821" width="11.28515625" customWidth="1"/>
    <col min="13057" max="13057" width="6" customWidth="1"/>
    <col min="13058" max="13058" width="17.42578125" customWidth="1"/>
    <col min="13059" max="13059" width="8.85546875" customWidth="1"/>
    <col min="13062" max="13062" width="10.42578125" customWidth="1"/>
    <col min="13070" max="13070" width="11" customWidth="1"/>
    <col min="13071" max="13071" width="11.7109375" customWidth="1"/>
    <col min="13076" max="13076" width="11" customWidth="1"/>
    <col min="13077" max="13077" width="11.28515625" customWidth="1"/>
    <col min="13313" max="13313" width="6" customWidth="1"/>
    <col min="13314" max="13314" width="17.42578125" customWidth="1"/>
    <col min="13315" max="13315" width="8.85546875" customWidth="1"/>
    <col min="13318" max="13318" width="10.42578125" customWidth="1"/>
    <col min="13326" max="13326" width="11" customWidth="1"/>
    <col min="13327" max="13327" width="11.7109375" customWidth="1"/>
    <col min="13332" max="13332" width="11" customWidth="1"/>
    <col min="13333" max="13333" width="11.28515625" customWidth="1"/>
    <col min="13569" max="13569" width="6" customWidth="1"/>
    <col min="13570" max="13570" width="17.42578125" customWidth="1"/>
    <col min="13571" max="13571" width="8.85546875" customWidth="1"/>
    <col min="13574" max="13574" width="10.42578125" customWidth="1"/>
    <col min="13582" max="13582" width="11" customWidth="1"/>
    <col min="13583" max="13583" width="11.7109375" customWidth="1"/>
    <col min="13588" max="13588" width="11" customWidth="1"/>
    <col min="13589" max="13589" width="11.28515625" customWidth="1"/>
    <col min="13825" max="13825" width="6" customWidth="1"/>
    <col min="13826" max="13826" width="17.42578125" customWidth="1"/>
    <col min="13827" max="13827" width="8.85546875" customWidth="1"/>
    <col min="13830" max="13830" width="10.42578125" customWidth="1"/>
    <col min="13838" max="13838" width="11" customWidth="1"/>
    <col min="13839" max="13839" width="11.7109375" customWidth="1"/>
    <col min="13844" max="13844" width="11" customWidth="1"/>
    <col min="13845" max="13845" width="11.28515625" customWidth="1"/>
    <col min="14081" max="14081" width="6" customWidth="1"/>
    <col min="14082" max="14082" width="17.42578125" customWidth="1"/>
    <col min="14083" max="14083" width="8.85546875" customWidth="1"/>
    <col min="14086" max="14086" width="10.42578125" customWidth="1"/>
    <col min="14094" max="14094" width="11" customWidth="1"/>
    <col min="14095" max="14095" width="11.7109375" customWidth="1"/>
    <col min="14100" max="14100" width="11" customWidth="1"/>
    <col min="14101" max="14101" width="11.28515625" customWidth="1"/>
    <col min="14337" max="14337" width="6" customWidth="1"/>
    <col min="14338" max="14338" width="17.42578125" customWidth="1"/>
    <col min="14339" max="14339" width="8.85546875" customWidth="1"/>
    <col min="14342" max="14342" width="10.42578125" customWidth="1"/>
    <col min="14350" max="14350" width="11" customWidth="1"/>
    <col min="14351" max="14351" width="11.7109375" customWidth="1"/>
    <col min="14356" max="14356" width="11" customWidth="1"/>
    <col min="14357" max="14357" width="11.28515625" customWidth="1"/>
    <col min="14593" max="14593" width="6" customWidth="1"/>
    <col min="14594" max="14594" width="17.42578125" customWidth="1"/>
    <col min="14595" max="14595" width="8.85546875" customWidth="1"/>
    <col min="14598" max="14598" width="10.42578125" customWidth="1"/>
    <col min="14606" max="14606" width="11" customWidth="1"/>
    <col min="14607" max="14607" width="11.7109375" customWidth="1"/>
    <col min="14612" max="14612" width="11" customWidth="1"/>
    <col min="14613" max="14613" width="11.28515625" customWidth="1"/>
    <col min="14849" max="14849" width="6" customWidth="1"/>
    <col min="14850" max="14850" width="17.42578125" customWidth="1"/>
    <col min="14851" max="14851" width="8.85546875" customWidth="1"/>
    <col min="14854" max="14854" width="10.42578125" customWidth="1"/>
    <col min="14862" max="14862" width="11" customWidth="1"/>
    <col min="14863" max="14863" width="11.7109375" customWidth="1"/>
    <col min="14868" max="14868" width="11" customWidth="1"/>
    <col min="14869" max="14869" width="11.28515625" customWidth="1"/>
    <col min="15105" max="15105" width="6" customWidth="1"/>
    <col min="15106" max="15106" width="17.42578125" customWidth="1"/>
    <col min="15107" max="15107" width="8.85546875" customWidth="1"/>
    <col min="15110" max="15110" width="10.42578125" customWidth="1"/>
    <col min="15118" max="15118" width="11" customWidth="1"/>
    <col min="15119" max="15119" width="11.7109375" customWidth="1"/>
    <col min="15124" max="15124" width="11" customWidth="1"/>
    <col min="15125" max="15125" width="11.28515625" customWidth="1"/>
    <col min="15361" max="15361" width="6" customWidth="1"/>
    <col min="15362" max="15362" width="17.42578125" customWidth="1"/>
    <col min="15363" max="15363" width="8.85546875" customWidth="1"/>
    <col min="15366" max="15366" width="10.42578125" customWidth="1"/>
    <col min="15374" max="15374" width="11" customWidth="1"/>
    <col min="15375" max="15375" width="11.7109375" customWidth="1"/>
    <col min="15380" max="15380" width="11" customWidth="1"/>
    <col min="15381" max="15381" width="11.28515625" customWidth="1"/>
    <col min="15617" max="15617" width="6" customWidth="1"/>
    <col min="15618" max="15618" width="17.42578125" customWidth="1"/>
    <col min="15619" max="15619" width="8.85546875" customWidth="1"/>
    <col min="15622" max="15622" width="10.42578125" customWidth="1"/>
    <col min="15630" max="15630" width="11" customWidth="1"/>
    <col min="15631" max="15631" width="11.7109375" customWidth="1"/>
    <col min="15636" max="15636" width="11" customWidth="1"/>
    <col min="15637" max="15637" width="11.28515625" customWidth="1"/>
    <col min="15873" max="15873" width="6" customWidth="1"/>
    <col min="15874" max="15874" width="17.42578125" customWidth="1"/>
    <col min="15875" max="15875" width="8.85546875" customWidth="1"/>
    <col min="15878" max="15878" width="10.42578125" customWidth="1"/>
    <col min="15886" max="15886" width="11" customWidth="1"/>
    <col min="15887" max="15887" width="11.7109375" customWidth="1"/>
    <col min="15892" max="15892" width="11" customWidth="1"/>
    <col min="15893" max="15893" width="11.28515625" customWidth="1"/>
    <col min="16129" max="16129" width="6" customWidth="1"/>
    <col min="16130" max="16130" width="17.42578125" customWidth="1"/>
    <col min="16131" max="16131" width="8.85546875" customWidth="1"/>
    <col min="16134" max="16134" width="10.42578125" customWidth="1"/>
    <col min="16142" max="16142" width="11" customWidth="1"/>
    <col min="16143" max="16143" width="11.7109375" customWidth="1"/>
    <col min="16148" max="16148" width="11" customWidth="1"/>
    <col min="16149" max="16149" width="11.28515625" customWidth="1"/>
  </cols>
  <sheetData>
    <row r="1" spans="1:21" ht="18.75" x14ac:dyDescent="0.3">
      <c r="A1" s="46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x14ac:dyDescent="0.25">
      <c r="A2" s="48"/>
      <c r="B2" s="48"/>
      <c r="C2" s="48"/>
      <c r="D2" s="48"/>
      <c r="E2" s="48"/>
      <c r="F2" s="48"/>
      <c r="G2" s="48"/>
      <c r="H2" s="14"/>
      <c r="I2" s="14"/>
    </row>
    <row r="3" spans="1:21" x14ac:dyDescent="0.25">
      <c r="A3" s="33" t="s">
        <v>0</v>
      </c>
      <c r="B3" s="36" t="s">
        <v>1</v>
      </c>
      <c r="C3" s="36" t="s">
        <v>2</v>
      </c>
      <c r="D3" s="39" t="s">
        <v>3</v>
      </c>
      <c r="E3" s="40"/>
      <c r="F3" s="39" t="s">
        <v>4</v>
      </c>
      <c r="G3" s="40"/>
      <c r="H3" s="39" t="s">
        <v>5</v>
      </c>
      <c r="I3" s="40"/>
      <c r="J3" s="39" t="s">
        <v>6</v>
      </c>
      <c r="K3" s="40"/>
      <c r="L3" s="39" t="s">
        <v>31</v>
      </c>
      <c r="M3" s="40"/>
      <c r="N3" s="39" t="s">
        <v>32</v>
      </c>
      <c r="O3" s="40"/>
      <c r="P3" s="39" t="s">
        <v>33</v>
      </c>
      <c r="Q3" s="40"/>
      <c r="R3" s="43" t="s">
        <v>7</v>
      </c>
      <c r="S3" s="44"/>
      <c r="T3" s="44"/>
      <c r="U3" s="45"/>
    </row>
    <row r="4" spans="1:21" ht="70.5" customHeight="1" x14ac:dyDescent="0.25">
      <c r="A4" s="34"/>
      <c r="B4" s="37"/>
      <c r="C4" s="37"/>
      <c r="D4" s="41"/>
      <c r="E4" s="42"/>
      <c r="F4" s="41"/>
      <c r="G4" s="42"/>
      <c r="H4" s="41"/>
      <c r="I4" s="42"/>
      <c r="J4" s="41"/>
      <c r="K4" s="42"/>
      <c r="L4" s="41"/>
      <c r="M4" s="42"/>
      <c r="N4" s="41"/>
      <c r="O4" s="42"/>
      <c r="P4" s="41"/>
      <c r="Q4" s="42"/>
      <c r="R4" s="27" t="s">
        <v>8</v>
      </c>
      <c r="S4" s="28"/>
      <c r="T4" s="27" t="s">
        <v>34</v>
      </c>
      <c r="U4" s="28"/>
    </row>
    <row r="5" spans="1:21" ht="60" x14ac:dyDescent="0.25">
      <c r="A5" s="35"/>
      <c r="B5" s="38"/>
      <c r="C5" s="38"/>
      <c r="D5" s="2" t="s">
        <v>35</v>
      </c>
      <c r="E5" s="3" t="s">
        <v>11</v>
      </c>
      <c r="F5" s="2" t="s">
        <v>35</v>
      </c>
      <c r="G5" s="3" t="s">
        <v>11</v>
      </c>
      <c r="H5" s="2" t="s">
        <v>35</v>
      </c>
      <c r="I5" s="3" t="s">
        <v>11</v>
      </c>
      <c r="J5" s="2" t="s">
        <v>35</v>
      </c>
      <c r="K5" s="3" t="s">
        <v>11</v>
      </c>
      <c r="L5" s="3" t="s">
        <v>36</v>
      </c>
      <c r="M5" s="3" t="s">
        <v>11</v>
      </c>
      <c r="N5" s="3" t="s">
        <v>36</v>
      </c>
      <c r="O5" s="3" t="s">
        <v>11</v>
      </c>
      <c r="P5" s="3" t="s">
        <v>36</v>
      </c>
      <c r="Q5" s="3" t="s">
        <v>11</v>
      </c>
      <c r="R5" s="2" t="s">
        <v>35</v>
      </c>
      <c r="S5" s="3" t="s">
        <v>11</v>
      </c>
      <c r="T5" s="2" t="s">
        <v>35</v>
      </c>
      <c r="U5" s="3" t="s">
        <v>11</v>
      </c>
    </row>
    <row r="6" spans="1:21" x14ac:dyDescent="0.25">
      <c r="A6" s="4">
        <v>1</v>
      </c>
      <c r="B6" s="5" t="s">
        <v>12</v>
      </c>
      <c r="C6" s="6">
        <v>6</v>
      </c>
      <c r="D6" s="19">
        <v>191</v>
      </c>
      <c r="E6" s="15">
        <f>SUM(D6/$C6)/10.5</f>
        <v>3.0317460317460316</v>
      </c>
      <c r="F6" s="20">
        <v>731</v>
      </c>
      <c r="G6" s="15">
        <f>SUM(F6/$C6)/10.5</f>
        <v>11.603174603174603</v>
      </c>
      <c r="H6" s="10">
        <v>362</v>
      </c>
      <c r="I6" s="15">
        <f>SUM(H6/$C6)/10.5</f>
        <v>5.746031746031746</v>
      </c>
      <c r="J6" s="23">
        <v>147</v>
      </c>
      <c r="K6" s="15">
        <f>SUM(J6/$C6)/10.5</f>
        <v>2.3333333333333335</v>
      </c>
      <c r="L6" s="6">
        <v>396</v>
      </c>
      <c r="M6" s="15">
        <f>SUM(L6/$C6)/10.5</f>
        <v>6.2857142857142856</v>
      </c>
      <c r="N6" s="8">
        <v>462</v>
      </c>
      <c r="O6" s="15">
        <f>SUM(N6/$C6)/10.5</f>
        <v>7.333333333333333</v>
      </c>
      <c r="P6" s="8">
        <v>22</v>
      </c>
      <c r="Q6" s="15">
        <f>SUM(P6/$C6)/10.5</f>
        <v>0.34920634920634919</v>
      </c>
      <c r="R6" s="10">
        <v>6</v>
      </c>
      <c r="S6" s="15">
        <f>SUM(R6/$C6)/10.5</f>
        <v>9.5238095238095233E-2</v>
      </c>
      <c r="T6" s="10">
        <v>34</v>
      </c>
      <c r="U6" s="15">
        <f>SUM(T6/$C6)/10.5</f>
        <v>0.53968253968253976</v>
      </c>
    </row>
    <row r="7" spans="1:21" x14ac:dyDescent="0.25">
      <c r="A7" s="4">
        <v>2</v>
      </c>
      <c r="B7" s="5" t="s">
        <v>13</v>
      </c>
      <c r="C7" s="6">
        <v>8</v>
      </c>
      <c r="D7" s="19">
        <v>163</v>
      </c>
      <c r="E7" s="15">
        <f t="shared" ref="E7:E24" si="0">SUM(D7/$C7)/10.5</f>
        <v>1.9404761904761905</v>
      </c>
      <c r="F7" s="20">
        <v>893</v>
      </c>
      <c r="G7" s="15">
        <f t="shared" ref="G7:G24" si="1">SUM(F7/$C7)/10.5</f>
        <v>10.630952380952381</v>
      </c>
      <c r="H7" s="10">
        <v>337</v>
      </c>
      <c r="I7" s="15">
        <f t="shared" ref="I7:I24" si="2">SUM(H7/$C7)/10.5</f>
        <v>4.0119047619047619</v>
      </c>
      <c r="J7" s="23">
        <v>300</v>
      </c>
      <c r="K7" s="15">
        <f t="shared" ref="K7:K24" si="3">SUM(J7/$C7)/10.5</f>
        <v>3.5714285714285716</v>
      </c>
      <c r="L7" s="24">
        <v>818</v>
      </c>
      <c r="M7" s="15">
        <f t="shared" ref="M7:M24" si="4">SUM(L7/$C7)/10.5</f>
        <v>9.7380952380952372</v>
      </c>
      <c r="N7" s="8">
        <v>505</v>
      </c>
      <c r="O7" s="15">
        <f t="shared" ref="O7:O24" si="5">SUM(N7/$C7)/10.5</f>
        <v>6.0119047619047619</v>
      </c>
      <c r="P7" s="8">
        <v>13</v>
      </c>
      <c r="Q7" s="15">
        <f t="shared" ref="Q7:Q24" si="6">SUM(P7/$C7)/10.5</f>
        <v>0.15476190476190477</v>
      </c>
      <c r="R7" s="10">
        <v>14</v>
      </c>
      <c r="S7" s="15">
        <f t="shared" ref="S7:S24" si="7">SUM(R7/$C7)/10.5</f>
        <v>0.16666666666666666</v>
      </c>
      <c r="T7" s="10">
        <v>34</v>
      </c>
      <c r="U7" s="15">
        <f t="shared" ref="U7:U24" si="8">SUM(T7/$C7)/10.5</f>
        <v>0.40476190476190477</v>
      </c>
    </row>
    <row r="8" spans="1:21" x14ac:dyDescent="0.25">
      <c r="A8" s="4">
        <v>3</v>
      </c>
      <c r="B8" s="5" t="s">
        <v>14</v>
      </c>
      <c r="C8" s="6">
        <v>10</v>
      </c>
      <c r="D8" s="19">
        <v>235</v>
      </c>
      <c r="E8" s="15">
        <f t="shared" si="0"/>
        <v>2.2380952380952381</v>
      </c>
      <c r="F8" s="20">
        <v>1273</v>
      </c>
      <c r="G8" s="15">
        <f t="shared" si="1"/>
        <v>12.123809523809523</v>
      </c>
      <c r="H8" s="10">
        <v>508</v>
      </c>
      <c r="I8" s="15">
        <f t="shared" si="2"/>
        <v>4.8380952380952378</v>
      </c>
      <c r="J8" s="23">
        <v>393</v>
      </c>
      <c r="K8" s="15">
        <f t="shared" si="3"/>
        <v>3.7428571428571424</v>
      </c>
      <c r="L8" s="24">
        <v>578</v>
      </c>
      <c r="M8" s="15">
        <f t="shared" si="4"/>
        <v>5.5047619047619047</v>
      </c>
      <c r="N8" s="8">
        <v>1093</v>
      </c>
      <c r="O8" s="15">
        <f t="shared" si="5"/>
        <v>10.40952380952381</v>
      </c>
      <c r="P8" s="8">
        <v>26</v>
      </c>
      <c r="Q8" s="15">
        <f t="shared" si="6"/>
        <v>0.24761904761904763</v>
      </c>
      <c r="R8" s="10">
        <v>8</v>
      </c>
      <c r="S8" s="15">
        <f t="shared" si="7"/>
        <v>7.6190476190476197E-2</v>
      </c>
      <c r="T8" s="10">
        <v>81</v>
      </c>
      <c r="U8" s="15">
        <f t="shared" si="8"/>
        <v>0.77142857142857135</v>
      </c>
    </row>
    <row r="9" spans="1:21" x14ac:dyDescent="0.25">
      <c r="A9" s="4">
        <v>4</v>
      </c>
      <c r="B9" s="5" t="s">
        <v>15</v>
      </c>
      <c r="C9" s="6">
        <v>30</v>
      </c>
      <c r="D9" s="19">
        <v>748</v>
      </c>
      <c r="E9" s="15">
        <f t="shared" si="0"/>
        <v>2.3746031746031746</v>
      </c>
      <c r="F9" s="20">
        <v>7303</v>
      </c>
      <c r="G9" s="15">
        <f t="shared" si="1"/>
        <v>23.184126984126983</v>
      </c>
      <c r="H9" s="10">
        <v>2748</v>
      </c>
      <c r="I9" s="15">
        <f t="shared" si="2"/>
        <v>8.723809523809523</v>
      </c>
      <c r="J9" s="23">
        <v>2471</v>
      </c>
      <c r="K9" s="15">
        <f t="shared" si="3"/>
        <v>7.8444444444444441</v>
      </c>
      <c r="L9" s="24">
        <v>2810</v>
      </c>
      <c r="M9" s="15">
        <f t="shared" si="4"/>
        <v>8.9206349206349209</v>
      </c>
      <c r="N9" s="8">
        <v>6153</v>
      </c>
      <c r="O9" s="15">
        <f t="shared" si="5"/>
        <v>19.533333333333331</v>
      </c>
      <c r="P9" s="8">
        <v>58</v>
      </c>
      <c r="Q9" s="15">
        <f t="shared" si="6"/>
        <v>0.18412698412698414</v>
      </c>
      <c r="R9" s="10">
        <v>10</v>
      </c>
      <c r="S9" s="15">
        <f t="shared" si="7"/>
        <v>3.1746031746031744E-2</v>
      </c>
      <c r="T9" s="10">
        <v>388</v>
      </c>
      <c r="U9" s="15">
        <f t="shared" si="8"/>
        <v>1.2317460317460318</v>
      </c>
    </row>
    <row r="10" spans="1:21" x14ac:dyDescent="0.25">
      <c r="A10" s="4">
        <v>5</v>
      </c>
      <c r="B10" s="5" t="s">
        <v>16</v>
      </c>
      <c r="C10" s="6">
        <v>21</v>
      </c>
      <c r="D10" s="19">
        <v>524</v>
      </c>
      <c r="E10" s="15">
        <f t="shared" si="0"/>
        <v>2.3764172335600908</v>
      </c>
      <c r="F10" s="20">
        <v>3954</v>
      </c>
      <c r="G10" s="15">
        <f t="shared" si="1"/>
        <v>17.931972789115644</v>
      </c>
      <c r="H10" s="10">
        <v>1273</v>
      </c>
      <c r="I10" s="15">
        <f t="shared" si="2"/>
        <v>5.7732426303854876</v>
      </c>
      <c r="J10" s="23">
        <v>1497</v>
      </c>
      <c r="K10" s="15">
        <f t="shared" si="3"/>
        <v>6.7891156462585043</v>
      </c>
      <c r="L10" s="24">
        <v>1596</v>
      </c>
      <c r="M10" s="15">
        <f t="shared" si="4"/>
        <v>7.2380952380952381</v>
      </c>
      <c r="N10" s="8">
        <v>3071</v>
      </c>
      <c r="O10" s="15">
        <f t="shared" si="5"/>
        <v>13.927437641723357</v>
      </c>
      <c r="P10" s="8">
        <v>196</v>
      </c>
      <c r="Q10" s="15">
        <f t="shared" si="6"/>
        <v>0.88888888888888895</v>
      </c>
      <c r="R10" s="10">
        <v>24</v>
      </c>
      <c r="S10" s="15">
        <f t="shared" si="7"/>
        <v>0.10884353741496598</v>
      </c>
      <c r="T10" s="10">
        <v>168</v>
      </c>
      <c r="U10" s="15">
        <f t="shared" si="8"/>
        <v>0.76190476190476186</v>
      </c>
    </row>
    <row r="11" spans="1:21" x14ac:dyDescent="0.25">
      <c r="A11" s="4">
        <v>6</v>
      </c>
      <c r="B11" s="5" t="s">
        <v>17</v>
      </c>
      <c r="C11" s="6">
        <v>21</v>
      </c>
      <c r="D11" s="19">
        <v>449</v>
      </c>
      <c r="E11" s="15">
        <f t="shared" si="0"/>
        <v>2.0362811791383217</v>
      </c>
      <c r="F11" s="20">
        <v>3532</v>
      </c>
      <c r="G11" s="15">
        <f t="shared" si="1"/>
        <v>16.018140589569164</v>
      </c>
      <c r="H11" s="10">
        <v>3020</v>
      </c>
      <c r="I11" s="15">
        <f t="shared" si="2"/>
        <v>13.696145124716551</v>
      </c>
      <c r="J11" s="23">
        <v>1126</v>
      </c>
      <c r="K11" s="15">
        <f t="shared" si="3"/>
        <v>5.1065759637188206</v>
      </c>
      <c r="L11" s="24">
        <v>2293</v>
      </c>
      <c r="M11" s="15">
        <f t="shared" si="4"/>
        <v>10.399092970521542</v>
      </c>
      <c r="N11" s="8">
        <v>3011</v>
      </c>
      <c r="O11" s="15">
        <f t="shared" si="5"/>
        <v>13.655328798185941</v>
      </c>
      <c r="P11" s="8">
        <v>88</v>
      </c>
      <c r="Q11" s="15">
        <f t="shared" si="6"/>
        <v>0.39909297052154197</v>
      </c>
      <c r="R11" s="10">
        <v>14</v>
      </c>
      <c r="S11" s="15">
        <f t="shared" si="7"/>
        <v>6.3492063492063489E-2</v>
      </c>
      <c r="T11" s="10">
        <v>177</v>
      </c>
      <c r="U11" s="15">
        <f t="shared" si="8"/>
        <v>0.80272108843537415</v>
      </c>
    </row>
    <row r="12" spans="1:21" x14ac:dyDescent="0.25">
      <c r="A12" s="4">
        <v>7</v>
      </c>
      <c r="B12" s="5" t="s">
        <v>18</v>
      </c>
      <c r="C12" s="6">
        <v>10</v>
      </c>
      <c r="D12" s="19">
        <v>240</v>
      </c>
      <c r="E12" s="15">
        <f t="shared" si="0"/>
        <v>2.2857142857142856</v>
      </c>
      <c r="F12" s="20">
        <v>1067</v>
      </c>
      <c r="G12" s="15">
        <f t="shared" si="1"/>
        <v>10.161904761904761</v>
      </c>
      <c r="H12" s="10">
        <v>381</v>
      </c>
      <c r="I12" s="15">
        <f t="shared" si="2"/>
        <v>3.6285714285714286</v>
      </c>
      <c r="J12" s="23">
        <v>819</v>
      </c>
      <c r="K12" s="15">
        <f t="shared" si="3"/>
        <v>7.8000000000000007</v>
      </c>
      <c r="L12" s="24">
        <v>936</v>
      </c>
      <c r="M12" s="15">
        <f t="shared" si="4"/>
        <v>8.9142857142857146</v>
      </c>
      <c r="N12" s="8">
        <v>780</v>
      </c>
      <c r="O12" s="15">
        <f t="shared" si="5"/>
        <v>7.4285714285714288</v>
      </c>
      <c r="P12" s="8">
        <v>37</v>
      </c>
      <c r="Q12" s="15">
        <f t="shared" si="6"/>
        <v>0.35238095238095241</v>
      </c>
      <c r="R12" s="10">
        <v>1</v>
      </c>
      <c r="S12" s="15">
        <f t="shared" si="7"/>
        <v>9.5238095238095247E-3</v>
      </c>
      <c r="T12" s="10">
        <v>35</v>
      </c>
      <c r="U12" s="15">
        <f t="shared" si="8"/>
        <v>0.33333333333333331</v>
      </c>
    </row>
    <row r="13" spans="1:21" x14ac:dyDescent="0.25">
      <c r="A13" s="4">
        <v>8</v>
      </c>
      <c r="B13" s="5" t="s">
        <v>19</v>
      </c>
      <c r="C13" s="6">
        <v>7</v>
      </c>
      <c r="D13" s="19">
        <v>207</v>
      </c>
      <c r="E13" s="15">
        <f t="shared" si="0"/>
        <v>2.8163265306122449</v>
      </c>
      <c r="F13" s="20">
        <v>918</v>
      </c>
      <c r="G13" s="15">
        <f t="shared" si="1"/>
        <v>12.489795918367346</v>
      </c>
      <c r="H13" s="10">
        <v>281</v>
      </c>
      <c r="I13" s="15">
        <f t="shared" si="2"/>
        <v>3.8231292517006805</v>
      </c>
      <c r="J13" s="23">
        <v>227</v>
      </c>
      <c r="K13" s="15">
        <f t="shared" si="3"/>
        <v>3.0884353741496602</v>
      </c>
      <c r="L13" s="24">
        <v>631</v>
      </c>
      <c r="M13" s="15">
        <f t="shared" si="4"/>
        <v>8.5850340136054424</v>
      </c>
      <c r="N13" s="8">
        <v>693</v>
      </c>
      <c r="O13" s="15">
        <f t="shared" si="5"/>
        <v>9.4285714285714288</v>
      </c>
      <c r="P13" s="8">
        <v>5</v>
      </c>
      <c r="Q13" s="15">
        <f t="shared" si="6"/>
        <v>6.8027210884353748E-2</v>
      </c>
      <c r="R13" s="10">
        <v>4</v>
      </c>
      <c r="S13" s="15">
        <f t="shared" si="7"/>
        <v>5.4421768707482991E-2</v>
      </c>
      <c r="T13" s="10">
        <v>37</v>
      </c>
      <c r="U13" s="15">
        <f t="shared" si="8"/>
        <v>0.50340136054421769</v>
      </c>
    </row>
    <row r="14" spans="1:21" x14ac:dyDescent="0.25">
      <c r="A14" s="4">
        <v>9</v>
      </c>
      <c r="B14" s="5" t="s">
        <v>20</v>
      </c>
      <c r="C14" s="6">
        <v>13</v>
      </c>
      <c r="D14" s="19">
        <v>293</v>
      </c>
      <c r="E14" s="15">
        <f t="shared" si="0"/>
        <v>2.1465201465201469</v>
      </c>
      <c r="F14" s="20">
        <v>1809</v>
      </c>
      <c r="G14" s="15">
        <f t="shared" si="1"/>
        <v>13.252747252747254</v>
      </c>
      <c r="H14" s="10">
        <v>717</v>
      </c>
      <c r="I14" s="15">
        <f t="shared" si="2"/>
        <v>5.2527472527472527</v>
      </c>
      <c r="J14" s="23">
        <v>316</v>
      </c>
      <c r="K14" s="15">
        <f t="shared" si="3"/>
        <v>2.3150183150183148</v>
      </c>
      <c r="L14" s="24">
        <v>492</v>
      </c>
      <c r="M14" s="15">
        <f t="shared" si="4"/>
        <v>3.6043956043956045</v>
      </c>
      <c r="N14" s="8">
        <v>1594</v>
      </c>
      <c r="O14" s="15">
        <f t="shared" si="5"/>
        <v>11.677655677655677</v>
      </c>
      <c r="P14" s="8">
        <v>37</v>
      </c>
      <c r="Q14" s="15">
        <f t="shared" si="6"/>
        <v>0.2710622710622711</v>
      </c>
      <c r="R14" s="10">
        <v>3</v>
      </c>
      <c r="S14" s="15">
        <f t="shared" si="7"/>
        <v>2.197802197802198E-2</v>
      </c>
      <c r="T14" s="10">
        <v>92</v>
      </c>
      <c r="U14" s="15">
        <f t="shared" si="8"/>
        <v>0.67399267399267393</v>
      </c>
    </row>
    <row r="15" spans="1:21" x14ac:dyDescent="0.25">
      <c r="A15" s="4">
        <v>10</v>
      </c>
      <c r="B15" s="5" t="s">
        <v>21</v>
      </c>
      <c r="C15" s="6">
        <v>5</v>
      </c>
      <c r="D15" s="19">
        <v>103</v>
      </c>
      <c r="E15" s="15">
        <f t="shared" si="0"/>
        <v>1.961904761904762</v>
      </c>
      <c r="F15" s="20">
        <v>397</v>
      </c>
      <c r="G15" s="15">
        <f t="shared" si="1"/>
        <v>7.5619047619047626</v>
      </c>
      <c r="H15" s="10">
        <v>99</v>
      </c>
      <c r="I15" s="15">
        <f t="shared" si="2"/>
        <v>1.8857142857142857</v>
      </c>
      <c r="J15" s="23">
        <v>133</v>
      </c>
      <c r="K15" s="15">
        <f t="shared" si="3"/>
        <v>2.5333333333333337</v>
      </c>
      <c r="L15" s="24">
        <v>378</v>
      </c>
      <c r="M15" s="15">
        <f t="shared" si="4"/>
        <v>7.1999999999999993</v>
      </c>
      <c r="N15" s="16">
        <v>417</v>
      </c>
      <c r="O15" s="15">
        <f t="shared" si="5"/>
        <v>7.9428571428571431</v>
      </c>
      <c r="P15" s="16">
        <v>0</v>
      </c>
      <c r="Q15" s="15">
        <f t="shared" si="6"/>
        <v>0</v>
      </c>
      <c r="R15" s="10">
        <v>6</v>
      </c>
      <c r="S15" s="15">
        <f t="shared" si="7"/>
        <v>0.11428571428571428</v>
      </c>
      <c r="T15" s="10">
        <v>8</v>
      </c>
      <c r="U15" s="15">
        <f t="shared" si="8"/>
        <v>0.15238095238095239</v>
      </c>
    </row>
    <row r="16" spans="1:21" x14ac:dyDescent="0.25">
      <c r="A16" s="4">
        <v>11</v>
      </c>
      <c r="B16" s="5" t="s">
        <v>22</v>
      </c>
      <c r="C16" s="6">
        <v>10</v>
      </c>
      <c r="D16" s="19">
        <v>235</v>
      </c>
      <c r="E16" s="15">
        <f t="shared" si="0"/>
        <v>2.2380952380952381</v>
      </c>
      <c r="F16" s="20">
        <v>1898</v>
      </c>
      <c r="G16" s="15">
        <f t="shared" si="1"/>
        <v>18.076190476190476</v>
      </c>
      <c r="H16" s="10">
        <v>542</v>
      </c>
      <c r="I16" s="15">
        <f t="shared" si="2"/>
        <v>5.1619047619047622</v>
      </c>
      <c r="J16" s="23">
        <v>682</v>
      </c>
      <c r="K16" s="15">
        <f t="shared" si="3"/>
        <v>6.4952380952380953</v>
      </c>
      <c r="L16" s="24">
        <v>975</v>
      </c>
      <c r="M16" s="15">
        <f t="shared" si="4"/>
        <v>9.2857142857142865</v>
      </c>
      <c r="N16" s="8">
        <v>1153</v>
      </c>
      <c r="O16" s="15">
        <f t="shared" si="5"/>
        <v>10.980952380952381</v>
      </c>
      <c r="P16" s="8">
        <v>15</v>
      </c>
      <c r="Q16" s="15">
        <f t="shared" si="6"/>
        <v>0.14285714285714285</v>
      </c>
      <c r="R16" s="10">
        <v>17</v>
      </c>
      <c r="S16" s="15">
        <f t="shared" si="7"/>
        <v>0.16190476190476191</v>
      </c>
      <c r="T16" s="10">
        <v>75</v>
      </c>
      <c r="U16" s="15">
        <f t="shared" si="8"/>
        <v>0.7142857142857143</v>
      </c>
    </row>
    <row r="17" spans="1:21" x14ac:dyDescent="0.25">
      <c r="A17" s="4">
        <v>12</v>
      </c>
      <c r="B17" s="5" t="s">
        <v>23</v>
      </c>
      <c r="C17" s="6">
        <v>10</v>
      </c>
      <c r="D17" s="19">
        <v>257</v>
      </c>
      <c r="E17" s="15">
        <f t="shared" si="0"/>
        <v>2.4476190476190474</v>
      </c>
      <c r="F17" s="20">
        <v>1258</v>
      </c>
      <c r="G17" s="15">
        <f t="shared" si="1"/>
        <v>11.980952380952381</v>
      </c>
      <c r="H17" s="10">
        <v>507</v>
      </c>
      <c r="I17" s="15">
        <f t="shared" si="2"/>
        <v>4.8285714285714292</v>
      </c>
      <c r="J17" s="23">
        <v>402</v>
      </c>
      <c r="K17" s="15">
        <f t="shared" si="3"/>
        <v>3.8285714285714287</v>
      </c>
      <c r="L17" s="24">
        <v>716</v>
      </c>
      <c r="M17" s="15">
        <f t="shared" si="4"/>
        <v>6.8190476190476188</v>
      </c>
      <c r="N17" s="8">
        <v>721</v>
      </c>
      <c r="O17" s="15">
        <f t="shared" si="5"/>
        <v>6.8666666666666663</v>
      </c>
      <c r="P17" s="8">
        <v>36</v>
      </c>
      <c r="Q17" s="15">
        <f t="shared" si="6"/>
        <v>0.34285714285714286</v>
      </c>
      <c r="R17" s="10">
        <v>4</v>
      </c>
      <c r="S17" s="15">
        <f t="shared" si="7"/>
        <v>3.8095238095238099E-2</v>
      </c>
      <c r="T17" s="10">
        <v>15</v>
      </c>
      <c r="U17" s="15">
        <f t="shared" si="8"/>
        <v>0.14285714285714285</v>
      </c>
    </row>
    <row r="18" spans="1:21" x14ac:dyDescent="0.25">
      <c r="A18" s="4">
        <v>13</v>
      </c>
      <c r="B18" s="5" t="s">
        <v>24</v>
      </c>
      <c r="C18" s="6">
        <v>5</v>
      </c>
      <c r="D18" s="19">
        <v>110</v>
      </c>
      <c r="E18" s="15">
        <f t="shared" si="0"/>
        <v>2.0952380952380953</v>
      </c>
      <c r="F18" s="20">
        <v>443</v>
      </c>
      <c r="G18" s="15">
        <f t="shared" si="1"/>
        <v>8.4380952380952383</v>
      </c>
      <c r="H18" s="10">
        <v>163</v>
      </c>
      <c r="I18" s="15">
        <f t="shared" si="2"/>
        <v>3.1047619047619048</v>
      </c>
      <c r="J18" s="23">
        <v>182</v>
      </c>
      <c r="K18" s="15">
        <f t="shared" si="3"/>
        <v>3.4666666666666663</v>
      </c>
      <c r="L18" s="24">
        <v>188</v>
      </c>
      <c r="M18" s="15">
        <f t="shared" si="4"/>
        <v>3.5809523809523811</v>
      </c>
      <c r="N18" s="8">
        <v>421</v>
      </c>
      <c r="O18" s="15">
        <f t="shared" si="5"/>
        <v>8.019047619047619</v>
      </c>
      <c r="P18" s="8">
        <v>8</v>
      </c>
      <c r="Q18" s="15">
        <f t="shared" si="6"/>
        <v>0.15238095238095239</v>
      </c>
      <c r="R18" s="10">
        <v>3</v>
      </c>
      <c r="S18" s="15">
        <f t="shared" si="7"/>
        <v>5.7142857142857141E-2</v>
      </c>
      <c r="T18" s="10">
        <v>10</v>
      </c>
      <c r="U18" s="15">
        <f t="shared" si="8"/>
        <v>0.19047619047619047</v>
      </c>
    </row>
    <row r="19" spans="1:21" x14ac:dyDescent="0.25">
      <c r="A19" s="4">
        <v>14</v>
      </c>
      <c r="B19" s="5" t="s">
        <v>25</v>
      </c>
      <c r="C19" s="6">
        <v>9</v>
      </c>
      <c r="D19" s="19">
        <v>229</v>
      </c>
      <c r="E19" s="15">
        <f t="shared" si="0"/>
        <v>2.4232804232804233</v>
      </c>
      <c r="F19" s="20">
        <v>972</v>
      </c>
      <c r="G19" s="15">
        <f t="shared" si="1"/>
        <v>10.285714285714286</v>
      </c>
      <c r="H19" s="10">
        <v>388</v>
      </c>
      <c r="I19" s="15">
        <f t="shared" si="2"/>
        <v>4.105820105820106</v>
      </c>
      <c r="J19" s="23">
        <v>501</v>
      </c>
      <c r="K19" s="15">
        <f t="shared" si="3"/>
        <v>5.3015873015873014</v>
      </c>
      <c r="L19" s="24">
        <v>629</v>
      </c>
      <c r="M19" s="15">
        <f t="shared" si="4"/>
        <v>6.6560846560846558</v>
      </c>
      <c r="N19" s="8">
        <v>1172</v>
      </c>
      <c r="O19" s="15">
        <f t="shared" si="5"/>
        <v>12.402116402116402</v>
      </c>
      <c r="P19" s="8">
        <v>16</v>
      </c>
      <c r="Q19" s="15">
        <f t="shared" si="6"/>
        <v>0.1693121693121693</v>
      </c>
      <c r="R19" s="10">
        <v>10</v>
      </c>
      <c r="S19" s="15">
        <f t="shared" si="7"/>
        <v>0.10582010582010583</v>
      </c>
      <c r="T19" s="10">
        <v>62</v>
      </c>
      <c r="U19" s="15">
        <f t="shared" si="8"/>
        <v>0.65608465608465616</v>
      </c>
    </row>
    <row r="20" spans="1:21" x14ac:dyDescent="0.25">
      <c r="A20" s="4">
        <v>15</v>
      </c>
      <c r="B20" s="5" t="s">
        <v>26</v>
      </c>
      <c r="C20" s="6">
        <v>7</v>
      </c>
      <c r="D20" s="19">
        <v>165</v>
      </c>
      <c r="E20" s="15">
        <f t="shared" si="0"/>
        <v>2.2448979591836737</v>
      </c>
      <c r="F20" s="20">
        <v>584</v>
      </c>
      <c r="G20" s="15">
        <f t="shared" si="1"/>
        <v>7.9455782312925169</v>
      </c>
      <c r="H20" s="10">
        <v>323</v>
      </c>
      <c r="I20" s="15">
        <f t="shared" si="2"/>
        <v>4.3945578231292517</v>
      </c>
      <c r="J20" s="23">
        <v>235</v>
      </c>
      <c r="K20" s="15">
        <f t="shared" si="3"/>
        <v>3.1972789115646258</v>
      </c>
      <c r="L20" s="24">
        <v>294</v>
      </c>
      <c r="M20" s="15">
        <f t="shared" si="4"/>
        <v>4</v>
      </c>
      <c r="N20" s="8">
        <v>461</v>
      </c>
      <c r="O20" s="15">
        <f t="shared" si="5"/>
        <v>6.2721088435374153</v>
      </c>
      <c r="P20" s="8">
        <v>3</v>
      </c>
      <c r="Q20" s="15">
        <f t="shared" si="6"/>
        <v>4.0816326530612242E-2</v>
      </c>
      <c r="R20" s="10">
        <v>6</v>
      </c>
      <c r="S20" s="15">
        <f t="shared" si="7"/>
        <v>8.1632653061224483E-2</v>
      </c>
      <c r="T20" s="10">
        <v>22</v>
      </c>
      <c r="U20" s="15">
        <f t="shared" si="8"/>
        <v>0.29931972789115646</v>
      </c>
    </row>
    <row r="21" spans="1:21" x14ac:dyDescent="0.25">
      <c r="A21" s="4">
        <v>16</v>
      </c>
      <c r="B21" s="5" t="s">
        <v>27</v>
      </c>
      <c r="C21" s="6">
        <v>7</v>
      </c>
      <c r="D21" s="19">
        <v>171</v>
      </c>
      <c r="E21" s="15">
        <f t="shared" si="0"/>
        <v>2.3265306122448979</v>
      </c>
      <c r="F21" s="20">
        <v>909</v>
      </c>
      <c r="G21" s="15">
        <f t="shared" si="1"/>
        <v>12.36734693877551</v>
      </c>
      <c r="H21" s="10">
        <v>696</v>
      </c>
      <c r="I21" s="15">
        <f t="shared" si="2"/>
        <v>9.4693877551020407</v>
      </c>
      <c r="J21" s="23">
        <v>345</v>
      </c>
      <c r="K21" s="15">
        <f t="shared" si="3"/>
        <v>4.6938775510204085</v>
      </c>
      <c r="L21" s="24">
        <v>257</v>
      </c>
      <c r="M21" s="15">
        <f t="shared" si="4"/>
        <v>3.4965986394557822</v>
      </c>
      <c r="N21" s="8">
        <v>474</v>
      </c>
      <c r="O21" s="15">
        <f t="shared" si="5"/>
        <v>6.4489795918367339</v>
      </c>
      <c r="P21" s="8">
        <v>0</v>
      </c>
      <c r="Q21" s="15">
        <f t="shared" si="6"/>
        <v>0</v>
      </c>
      <c r="R21" s="10">
        <v>15</v>
      </c>
      <c r="S21" s="15">
        <f t="shared" si="7"/>
        <v>0.20408163265306123</v>
      </c>
      <c r="T21" s="10">
        <v>47</v>
      </c>
      <c r="U21" s="15">
        <f t="shared" si="8"/>
        <v>0.63945578231292521</v>
      </c>
    </row>
    <row r="22" spans="1:21" x14ac:dyDescent="0.25">
      <c r="A22" s="4">
        <v>17</v>
      </c>
      <c r="B22" s="5" t="s">
        <v>28</v>
      </c>
      <c r="C22" s="6">
        <v>7</v>
      </c>
      <c r="D22" s="19">
        <v>304</v>
      </c>
      <c r="E22" s="15">
        <f t="shared" si="0"/>
        <v>4.1360544217687076</v>
      </c>
      <c r="F22" s="20">
        <v>847</v>
      </c>
      <c r="G22" s="15">
        <f t="shared" si="1"/>
        <v>11.523809523809524</v>
      </c>
      <c r="H22" s="10">
        <v>298</v>
      </c>
      <c r="I22" s="15">
        <f t="shared" si="2"/>
        <v>4.0544217687074831</v>
      </c>
      <c r="J22" s="23">
        <v>235</v>
      </c>
      <c r="K22" s="15">
        <f t="shared" si="3"/>
        <v>3.1972789115646258</v>
      </c>
      <c r="L22" s="24">
        <v>580</v>
      </c>
      <c r="M22" s="15">
        <f t="shared" si="4"/>
        <v>7.8911564625850348</v>
      </c>
      <c r="N22" s="8">
        <v>508</v>
      </c>
      <c r="O22" s="15">
        <f t="shared" si="5"/>
        <v>6.9115646258503398</v>
      </c>
      <c r="P22" s="8">
        <v>0</v>
      </c>
      <c r="Q22" s="15">
        <f t="shared" si="6"/>
        <v>0</v>
      </c>
      <c r="R22" s="10">
        <v>5</v>
      </c>
      <c r="S22" s="15">
        <f t="shared" si="7"/>
        <v>6.8027210884353748E-2</v>
      </c>
      <c r="T22" s="10">
        <v>11</v>
      </c>
      <c r="U22" s="15">
        <f t="shared" si="8"/>
        <v>0.14965986394557823</v>
      </c>
    </row>
    <row r="23" spans="1:21" x14ac:dyDescent="0.25">
      <c r="A23" s="9">
        <v>18</v>
      </c>
      <c r="B23" s="5" t="s">
        <v>29</v>
      </c>
      <c r="C23" s="10">
        <v>15</v>
      </c>
      <c r="D23" s="19">
        <v>461</v>
      </c>
      <c r="E23" s="15">
        <f t="shared" si="0"/>
        <v>2.9269841269841272</v>
      </c>
      <c r="F23" s="20">
        <v>2045</v>
      </c>
      <c r="G23" s="15">
        <f t="shared" si="1"/>
        <v>12.984126984126984</v>
      </c>
      <c r="H23" s="10">
        <v>1054</v>
      </c>
      <c r="I23" s="15">
        <f t="shared" si="2"/>
        <v>6.6920634920634923</v>
      </c>
      <c r="J23" s="23">
        <v>975</v>
      </c>
      <c r="K23" s="15">
        <f t="shared" si="3"/>
        <v>6.1904761904761907</v>
      </c>
      <c r="L23" s="24">
        <v>2762</v>
      </c>
      <c r="M23" s="15">
        <f t="shared" si="4"/>
        <v>17.536507936507935</v>
      </c>
      <c r="N23" s="8">
        <v>1671</v>
      </c>
      <c r="O23" s="15">
        <f t="shared" si="5"/>
        <v>10.609523809523811</v>
      </c>
      <c r="P23" s="8">
        <v>0</v>
      </c>
      <c r="Q23" s="15">
        <f t="shared" si="6"/>
        <v>0</v>
      </c>
      <c r="R23" s="10">
        <v>8</v>
      </c>
      <c r="S23" s="15">
        <f t="shared" si="7"/>
        <v>5.0793650793650794E-2</v>
      </c>
      <c r="T23" s="10">
        <v>120</v>
      </c>
      <c r="U23" s="15">
        <f t="shared" si="8"/>
        <v>0.76190476190476186</v>
      </c>
    </row>
    <row r="24" spans="1:21" ht="15.75" x14ac:dyDescent="0.25">
      <c r="A24" s="29" t="s">
        <v>30</v>
      </c>
      <c r="B24" s="30"/>
      <c r="C24" s="11">
        <f>SUM(C6:C23)</f>
        <v>201</v>
      </c>
      <c r="D24" s="18">
        <f>SUM(D6:D23)</f>
        <v>5085</v>
      </c>
      <c r="E24" s="25">
        <f t="shared" si="0"/>
        <v>2.4093816631130065</v>
      </c>
      <c r="F24" s="17">
        <f>SUM(F6:F23)</f>
        <v>30833</v>
      </c>
      <c r="G24" s="25">
        <f t="shared" si="1"/>
        <v>14.609334280976073</v>
      </c>
      <c r="H24" s="17">
        <f>SUM(H6:H23)</f>
        <v>13697</v>
      </c>
      <c r="I24" s="25">
        <f t="shared" si="2"/>
        <v>6.489931295901445</v>
      </c>
      <c r="J24" s="17">
        <f>SUM(J6:J23)</f>
        <v>10986</v>
      </c>
      <c r="K24" s="25">
        <f t="shared" si="3"/>
        <v>5.2054015636105184</v>
      </c>
      <c r="L24" s="17">
        <f>SUM(L6:L23)</f>
        <v>17329</v>
      </c>
      <c r="M24" s="25">
        <f t="shared" si="4"/>
        <v>8.2108505093579716</v>
      </c>
      <c r="N24" s="17">
        <f>SUM(N6:N23)</f>
        <v>24360</v>
      </c>
      <c r="O24" s="25">
        <f t="shared" si="5"/>
        <v>11.542288557213931</v>
      </c>
      <c r="P24" s="17">
        <f>SUM(P6:P23)</f>
        <v>560</v>
      </c>
      <c r="Q24" s="25">
        <f t="shared" si="6"/>
        <v>0.26533996683250416</v>
      </c>
      <c r="R24" s="17">
        <f>SUM(R6:R23)</f>
        <v>158</v>
      </c>
      <c r="S24" s="25">
        <f t="shared" si="7"/>
        <v>7.4863776356313666E-2</v>
      </c>
      <c r="T24" s="17">
        <f>SUM(T6:T23)</f>
        <v>1416</v>
      </c>
      <c r="U24" s="25">
        <f t="shared" si="8"/>
        <v>0.67093105899076044</v>
      </c>
    </row>
  </sheetData>
  <mergeCells count="16">
    <mergeCell ref="A24:B24"/>
    <mergeCell ref="A1:U1"/>
    <mergeCell ref="A2:G2"/>
    <mergeCell ref="A3:A5"/>
    <mergeCell ref="B3:B5"/>
    <mergeCell ref="C3:C5"/>
    <mergeCell ref="D3:E4"/>
    <mergeCell ref="F3:G4"/>
    <mergeCell ref="H3:I4"/>
    <mergeCell ref="J3:K4"/>
    <mergeCell ref="L3:M4"/>
    <mergeCell ref="N3:O4"/>
    <mergeCell ref="P3:Q4"/>
    <mergeCell ref="R3:U3"/>
    <mergeCell ref="R4:S4"/>
    <mergeCell ref="T4:U4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29" sqref="A1:C29"/>
    </sheetView>
  </sheetViews>
  <sheetFormatPr defaultRowHeight="15" x14ac:dyDescent="0.25"/>
  <cols>
    <col min="1" max="1" width="64.42578125" customWidth="1"/>
    <col min="4" max="4" width="37.140625" customWidth="1"/>
  </cols>
  <sheetData>
    <row r="1" spans="1:5" x14ac:dyDescent="0.25">
      <c r="A1" s="26"/>
      <c r="B1" s="26"/>
      <c r="D1" s="26"/>
      <c r="E1" s="26"/>
    </row>
    <row r="2" spans="1:5" x14ac:dyDescent="0.25">
      <c r="A2" s="26"/>
      <c r="B2" s="26"/>
      <c r="D2" s="26"/>
      <c r="E2" s="26"/>
    </row>
    <row r="3" spans="1:5" x14ac:dyDescent="0.25">
      <c r="A3" s="26"/>
      <c r="B3" s="26"/>
      <c r="D3" s="26"/>
      <c r="E3" s="26"/>
    </row>
    <row r="4" spans="1:5" x14ac:dyDescent="0.25">
      <c r="A4" s="26"/>
      <c r="B4" s="26"/>
      <c r="D4" s="26"/>
      <c r="E4" s="26"/>
    </row>
    <row r="5" spans="1:5" x14ac:dyDescent="0.25">
      <c r="A5" s="26"/>
      <c r="B5" s="26"/>
      <c r="D5" s="26"/>
      <c r="E5" s="26"/>
    </row>
    <row r="6" spans="1:5" x14ac:dyDescent="0.25">
      <c r="A6" s="26"/>
      <c r="B6" s="26"/>
      <c r="D6" s="26"/>
      <c r="E6" s="26"/>
    </row>
    <row r="7" spans="1:5" x14ac:dyDescent="0.25">
      <c r="A7" s="26"/>
      <c r="B7" s="26"/>
      <c r="D7" s="26"/>
      <c r="E7" s="26"/>
    </row>
    <row r="8" spans="1:5" x14ac:dyDescent="0.25">
      <c r="A8" s="26"/>
      <c r="B8" s="26"/>
      <c r="D8" s="26"/>
      <c r="E8" s="26"/>
    </row>
    <row r="9" spans="1:5" x14ac:dyDescent="0.25">
      <c r="A9" s="26"/>
      <c r="B9" s="26"/>
      <c r="D9" s="26"/>
      <c r="E9" s="26"/>
    </row>
    <row r="10" spans="1:5" x14ac:dyDescent="0.25">
      <c r="A10" s="26"/>
      <c r="B10" s="26"/>
      <c r="D10" s="26"/>
      <c r="E10" s="26"/>
    </row>
    <row r="11" spans="1:5" x14ac:dyDescent="0.25">
      <c r="A11" s="26"/>
      <c r="B11" s="26"/>
      <c r="D11" s="26"/>
      <c r="E11" s="26"/>
    </row>
    <row r="12" spans="1:5" x14ac:dyDescent="0.25">
      <c r="A12" s="26"/>
      <c r="B12" s="26"/>
      <c r="D12" s="26"/>
      <c r="E12" s="26"/>
    </row>
    <row r="13" spans="1:5" x14ac:dyDescent="0.25">
      <c r="A13" s="26"/>
      <c r="B13" s="26"/>
      <c r="D13" s="26"/>
      <c r="E13" s="26"/>
    </row>
    <row r="14" spans="1:5" x14ac:dyDescent="0.25">
      <c r="A14" s="26"/>
      <c r="B14" s="26"/>
      <c r="D14" s="26"/>
      <c r="E14" s="26"/>
    </row>
    <row r="15" spans="1:5" x14ac:dyDescent="0.25">
      <c r="A15" s="26"/>
      <c r="B15" s="26"/>
      <c r="D15" s="26"/>
      <c r="E15" s="26"/>
    </row>
    <row r="16" spans="1:5" x14ac:dyDescent="0.25">
      <c r="A16" s="26"/>
      <c r="B16" s="26"/>
      <c r="D16" s="26"/>
      <c r="E16" s="26"/>
    </row>
    <row r="17" spans="1:5" x14ac:dyDescent="0.25">
      <c r="A17" s="26"/>
      <c r="B17" s="26"/>
      <c r="D17" s="26"/>
      <c r="E17" s="26"/>
    </row>
    <row r="18" spans="1:5" x14ac:dyDescent="0.25">
      <c r="A18" s="26"/>
      <c r="B18" s="26"/>
      <c r="D18" s="26"/>
      <c r="E18" s="26"/>
    </row>
  </sheetData>
  <sortState ref="A1:B18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Поступившие</vt:lpstr>
      <vt:lpstr>Оконченные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2025-01-28T09:47:11Z</dcterms:modified>
</cp:coreProperties>
</file>