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1050" windowWidth="12630" windowHeight="6885" tabRatio="922" activeTab="2"/>
  </bookViews>
  <sheets>
    <sheet name="титул" sheetId="26" r:id="rId1"/>
    <sheet name="оглавл" sheetId="16" r:id="rId2"/>
    <sheet name="хар.суд" sheetId="18" r:id="rId3"/>
    <sheet name="ос.пр-1" sheetId="22" r:id="rId4"/>
    <sheet name="ос.пр-2" sheetId="21" r:id="rId5"/>
    <sheet name="ос.пр-3" sheetId="20" r:id="rId6"/>
    <sheet name="ос.14-17" sheetId="23" r:id="rId7"/>
    <sheet name="хар.ос" sheetId="15" r:id="rId8"/>
    <sheet name="хар. ос.суд" sheetId="17" r:id="rId9"/>
    <sheet name="хар.14-17" sheetId="24" r:id="rId10"/>
    <sheet name="вид нак" sheetId="19" r:id="rId11"/>
    <sheet name="ос. мер14-17" sheetId="25" r:id="rId12"/>
    <sheet name="ос.уб" sheetId="1" r:id="rId13"/>
    <sheet name="ос.тяж" sheetId="2" r:id="rId14"/>
    <sheet name="ос.изн" sheetId="3" r:id="rId15"/>
    <sheet name="ос.хул" sheetId="4" r:id="rId16"/>
    <sheet name="ос.раз" sheetId="5" r:id="rId17"/>
    <sheet name="ос.гр" sheetId="14" r:id="rId18"/>
    <sheet name="ос.кр" sheetId="7" r:id="rId19"/>
    <sheet name="ос.вз" sheetId="8" r:id="rId20"/>
    <sheet name="ос.пр" sheetId="9" r:id="rId21"/>
    <sheet name="ос.нар" sheetId="10" r:id="rId22"/>
    <sheet name="ос. тр" sheetId="11" r:id="rId23"/>
    <sheet name="ос.ор" sheetId="12" r:id="rId24"/>
    <sheet name="ос.отд" sheetId="13" r:id="rId25"/>
  </sheets>
  <definedNames>
    <definedName name="_xlnm.Print_Area" localSheetId="10">'вид нак'!$A$1:$O$26</definedName>
    <definedName name="_xlnm.Print_Area" localSheetId="1">оглавл!$A$1:$H$25</definedName>
    <definedName name="_xlnm.Print_Area" localSheetId="11">'ос. мер14-17'!$A$1:$O$17</definedName>
    <definedName name="_xlnm.Print_Area" localSheetId="6">'ос.14-17'!$A$1:$O$18</definedName>
    <definedName name="_xlnm.Print_Area" localSheetId="17">ос.гр!$A$1:$O$13</definedName>
    <definedName name="_xlnm.Print_Area" localSheetId="24">ос.отд!$A$1:$H$16</definedName>
    <definedName name="_xlnm.Print_Area" localSheetId="3">'ос.пр-1'!$A$1:$I$17</definedName>
    <definedName name="_xlnm.Print_Area" localSheetId="4">'ос.пр-2'!$A$1:$O$25</definedName>
    <definedName name="_xlnm.Print_Area" localSheetId="5">'ос.пр-3'!$A$1:$O$20</definedName>
    <definedName name="_xlnm.Print_Area" localSheetId="12">ос.уб!$A$1:$O$18</definedName>
    <definedName name="_xlnm.Print_Area" localSheetId="8">'хар. ос.суд'!$A$1:$O$18</definedName>
    <definedName name="_xlnm.Print_Area" localSheetId="9">'хар.14-17'!$A$1:$O$23</definedName>
    <definedName name="_xlnm.Print_Area" localSheetId="7">хар.ос!$A$1:$O$27</definedName>
    <definedName name="_xlnm.Print_Area" localSheetId="2">хар.суд!$A$1:$H$17</definedName>
  </definedNames>
  <calcPr calcId="145621"/>
</workbook>
</file>

<file path=xl/calcChain.xml><?xml version="1.0" encoding="utf-8"?>
<calcChain xmlns="http://schemas.openxmlformats.org/spreadsheetml/2006/main">
  <c r="L10" i="4" l="1"/>
  <c r="O5" i="4"/>
  <c r="N6" i="4"/>
  <c r="N7" i="4"/>
  <c r="N8" i="4"/>
  <c r="N9" i="4"/>
  <c r="N10" i="4"/>
  <c r="N5" i="4"/>
  <c r="M6" i="4"/>
  <c r="M7" i="4"/>
  <c r="M8" i="4"/>
  <c r="M9" i="4"/>
  <c r="M10" i="4"/>
  <c r="M5" i="4"/>
  <c r="L6" i="4"/>
  <c r="L7" i="4"/>
  <c r="L8" i="4"/>
  <c r="L9" i="4"/>
  <c r="L5" i="4"/>
  <c r="J5" i="4"/>
  <c r="O11" i="20" l="1"/>
  <c r="E16" i="22" l="1"/>
  <c r="F16" i="22"/>
  <c r="G16" i="22"/>
  <c r="H16" i="22"/>
  <c r="E13" i="22"/>
  <c r="D12" i="22"/>
  <c r="C12" i="22"/>
  <c r="C11" i="22"/>
  <c r="C14" i="22" l="1"/>
  <c r="O5" i="3" l="1"/>
  <c r="O10" i="4"/>
  <c r="O9" i="4"/>
  <c r="O8" i="4"/>
  <c r="O7" i="4"/>
  <c r="O6" i="4"/>
  <c r="O12" i="10" l="1"/>
  <c r="O5" i="12" l="1"/>
  <c r="L8" i="19"/>
  <c r="O12" i="12"/>
  <c r="I12" i="12"/>
  <c r="I5" i="12"/>
  <c r="J6" i="12"/>
  <c r="K6" i="12"/>
  <c r="L6" i="12"/>
  <c r="M6" i="12"/>
  <c r="N6" i="12"/>
  <c r="O6" i="12"/>
  <c r="J7" i="12"/>
  <c r="K7" i="12"/>
  <c r="L7" i="12"/>
  <c r="M7" i="12"/>
  <c r="N7" i="12"/>
  <c r="O7" i="12"/>
  <c r="J8" i="12"/>
  <c r="K8" i="12"/>
  <c r="L8" i="12"/>
  <c r="M8" i="12"/>
  <c r="N8" i="12"/>
  <c r="O8" i="12"/>
  <c r="J9" i="12"/>
  <c r="K9" i="12"/>
  <c r="L9" i="12"/>
  <c r="M9" i="12"/>
  <c r="N9" i="12"/>
  <c r="O9" i="12"/>
  <c r="J10" i="12"/>
  <c r="K10" i="12"/>
  <c r="L10" i="12"/>
  <c r="M10" i="12"/>
  <c r="N10" i="12"/>
  <c r="O10" i="12"/>
  <c r="J11" i="12"/>
  <c r="K11" i="12"/>
  <c r="L11" i="12"/>
  <c r="M11" i="12"/>
  <c r="N11" i="12"/>
  <c r="O11" i="12"/>
  <c r="J12" i="12"/>
  <c r="K12" i="12"/>
  <c r="L12" i="12"/>
  <c r="M12" i="12"/>
  <c r="N12" i="12"/>
  <c r="N5" i="12"/>
  <c r="M5" i="12"/>
  <c r="L5" i="12"/>
  <c r="K5" i="12"/>
  <c r="J5" i="12"/>
  <c r="I6" i="12"/>
  <c r="I7" i="12"/>
  <c r="I8" i="12"/>
  <c r="I9" i="12"/>
  <c r="I10" i="12"/>
  <c r="I11" i="12"/>
  <c r="I10" i="11"/>
  <c r="J6" i="11"/>
  <c r="K6" i="11"/>
  <c r="L6" i="11"/>
  <c r="M6" i="11"/>
  <c r="N6" i="11"/>
  <c r="O6" i="11"/>
  <c r="J7" i="11"/>
  <c r="K7" i="11"/>
  <c r="L7" i="11"/>
  <c r="M7" i="11"/>
  <c r="N7" i="11"/>
  <c r="O7" i="11"/>
  <c r="J8" i="11"/>
  <c r="K8" i="11"/>
  <c r="L8" i="11"/>
  <c r="M8" i="11"/>
  <c r="N8" i="11"/>
  <c r="O8" i="11"/>
  <c r="J9" i="11"/>
  <c r="K9" i="11"/>
  <c r="L9" i="11"/>
  <c r="M9" i="11"/>
  <c r="N9" i="11"/>
  <c r="O9" i="11"/>
  <c r="J10" i="11"/>
  <c r="K10" i="11"/>
  <c r="L10" i="11"/>
  <c r="M10" i="11"/>
  <c r="N10" i="11"/>
  <c r="O10" i="11"/>
  <c r="J11" i="11"/>
  <c r="K11" i="11"/>
  <c r="L11" i="11"/>
  <c r="M11" i="11"/>
  <c r="N11" i="11"/>
  <c r="O11" i="11"/>
  <c r="J12" i="11"/>
  <c r="K12" i="11"/>
  <c r="L12" i="11"/>
  <c r="M12" i="11"/>
  <c r="N12" i="11"/>
  <c r="O12" i="11"/>
  <c r="J13" i="11"/>
  <c r="K13" i="11"/>
  <c r="L13" i="11"/>
  <c r="M13" i="11"/>
  <c r="N13" i="11"/>
  <c r="O13" i="11"/>
  <c r="J14" i="11"/>
  <c r="K14" i="11"/>
  <c r="L14" i="11"/>
  <c r="M14" i="11"/>
  <c r="N14" i="11"/>
  <c r="O14" i="11"/>
  <c r="J15" i="11"/>
  <c r="K15" i="11"/>
  <c r="L15" i="11"/>
  <c r="M15" i="11"/>
  <c r="N15" i="11"/>
  <c r="O15" i="11"/>
  <c r="J16" i="11"/>
  <c r="K16" i="11"/>
  <c r="L16" i="11"/>
  <c r="M16" i="11"/>
  <c r="N16" i="11"/>
  <c r="O16" i="11"/>
  <c r="J17" i="11"/>
  <c r="K17" i="11"/>
  <c r="L17" i="11"/>
  <c r="M17" i="11"/>
  <c r="N17" i="11"/>
  <c r="O17" i="11"/>
  <c r="J18" i="11"/>
  <c r="K18" i="11"/>
  <c r="L18" i="11"/>
  <c r="M18" i="11"/>
  <c r="N18" i="11"/>
  <c r="O18" i="11"/>
  <c r="J19" i="11"/>
  <c r="K19" i="11"/>
  <c r="L19" i="11"/>
  <c r="M19" i="11"/>
  <c r="N19" i="11"/>
  <c r="O19" i="11"/>
  <c r="J20" i="11"/>
  <c r="K20" i="11"/>
  <c r="L20" i="11"/>
  <c r="M20" i="11"/>
  <c r="N20" i="11"/>
  <c r="O20" i="11"/>
  <c r="J21" i="11"/>
  <c r="K21" i="11"/>
  <c r="L21" i="11"/>
  <c r="M21" i="11"/>
  <c r="N21" i="11"/>
  <c r="O21" i="11"/>
  <c r="J22" i="11"/>
  <c r="K22" i="11"/>
  <c r="L22" i="11"/>
  <c r="M22" i="11"/>
  <c r="N22" i="11"/>
  <c r="O22" i="11"/>
  <c r="J23" i="11"/>
  <c r="K23" i="11"/>
  <c r="L23" i="11"/>
  <c r="M23" i="11"/>
  <c r="N23" i="11"/>
  <c r="O23" i="11"/>
  <c r="O5" i="11"/>
  <c r="N5" i="11"/>
  <c r="M5" i="11"/>
  <c r="L5" i="11"/>
  <c r="K5" i="11"/>
  <c r="J5" i="11"/>
  <c r="I6" i="11"/>
  <c r="I7" i="11"/>
  <c r="I8" i="11"/>
  <c r="I9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5" i="11"/>
  <c r="O15" i="10"/>
  <c r="O5" i="10"/>
  <c r="I5" i="10"/>
  <c r="J6" i="10"/>
  <c r="K6" i="10"/>
  <c r="L6" i="10"/>
  <c r="M6" i="10"/>
  <c r="N6" i="10"/>
  <c r="O6" i="10"/>
  <c r="J7" i="10"/>
  <c r="K7" i="10"/>
  <c r="L7" i="10"/>
  <c r="M7" i="10"/>
  <c r="N7" i="10"/>
  <c r="O7" i="10"/>
  <c r="J8" i="10"/>
  <c r="K8" i="10"/>
  <c r="L8" i="10"/>
  <c r="M8" i="10"/>
  <c r="N8" i="10"/>
  <c r="O8" i="10"/>
  <c r="J9" i="10"/>
  <c r="K9" i="10"/>
  <c r="L9" i="10"/>
  <c r="M9" i="10"/>
  <c r="N9" i="10"/>
  <c r="O9" i="10"/>
  <c r="J10" i="10"/>
  <c r="K10" i="10"/>
  <c r="L10" i="10"/>
  <c r="M10" i="10"/>
  <c r="N10" i="10"/>
  <c r="O10" i="10"/>
  <c r="J11" i="10"/>
  <c r="K11" i="10"/>
  <c r="L11" i="10"/>
  <c r="M11" i="10"/>
  <c r="N11" i="10"/>
  <c r="O11" i="10"/>
  <c r="J12" i="10"/>
  <c r="K12" i="10"/>
  <c r="L12" i="10"/>
  <c r="M12" i="10"/>
  <c r="N12" i="10"/>
  <c r="J13" i="10"/>
  <c r="K13" i="10"/>
  <c r="L13" i="10"/>
  <c r="M13" i="10"/>
  <c r="N13" i="10"/>
  <c r="O13" i="10"/>
  <c r="J14" i="10"/>
  <c r="K14" i="10"/>
  <c r="L14" i="10"/>
  <c r="M14" i="10"/>
  <c r="N14" i="10"/>
  <c r="O14" i="10"/>
  <c r="J15" i="10"/>
  <c r="K15" i="10"/>
  <c r="L15" i="10"/>
  <c r="M15" i="10"/>
  <c r="N15" i="10"/>
  <c r="N5" i="10"/>
  <c r="M5" i="10"/>
  <c r="L5" i="10"/>
  <c r="K5" i="10"/>
  <c r="J5" i="10"/>
  <c r="I6" i="10"/>
  <c r="I7" i="10"/>
  <c r="I8" i="10"/>
  <c r="I9" i="10"/>
  <c r="I10" i="10"/>
  <c r="I11" i="10"/>
  <c r="I12" i="10"/>
  <c r="I13" i="10"/>
  <c r="I14" i="10"/>
  <c r="I15" i="10"/>
  <c r="O17" i="9"/>
  <c r="J6" i="9" l="1"/>
  <c r="K6" i="9"/>
  <c r="L6" i="9"/>
  <c r="M6" i="9"/>
  <c r="N6" i="9"/>
  <c r="O6" i="9"/>
  <c r="J7" i="9"/>
  <c r="K7" i="9"/>
  <c r="L7" i="9"/>
  <c r="M7" i="9"/>
  <c r="N7" i="9"/>
  <c r="O7" i="9"/>
  <c r="J8" i="9"/>
  <c r="K8" i="9"/>
  <c r="L8" i="9"/>
  <c r="M8" i="9"/>
  <c r="N8" i="9"/>
  <c r="O8" i="9"/>
  <c r="J9" i="9"/>
  <c r="K9" i="9"/>
  <c r="L9" i="9"/>
  <c r="M9" i="9"/>
  <c r="N9" i="9"/>
  <c r="O9" i="9"/>
  <c r="J10" i="9"/>
  <c r="K10" i="9"/>
  <c r="L10" i="9"/>
  <c r="M10" i="9"/>
  <c r="N10" i="9"/>
  <c r="O10" i="9"/>
  <c r="J11" i="9"/>
  <c r="K11" i="9"/>
  <c r="L11" i="9"/>
  <c r="M11" i="9"/>
  <c r="N11" i="9"/>
  <c r="O11" i="9"/>
  <c r="J12" i="9"/>
  <c r="K12" i="9"/>
  <c r="L12" i="9"/>
  <c r="M12" i="9"/>
  <c r="N12" i="9"/>
  <c r="O12" i="9"/>
  <c r="J13" i="9"/>
  <c r="K13" i="9"/>
  <c r="L13" i="9"/>
  <c r="M13" i="9"/>
  <c r="N13" i="9"/>
  <c r="O13" i="9"/>
  <c r="J14" i="9"/>
  <c r="K14" i="9"/>
  <c r="L14" i="9"/>
  <c r="M14" i="9"/>
  <c r="N14" i="9"/>
  <c r="O14" i="9"/>
  <c r="J15" i="9"/>
  <c r="K15" i="9"/>
  <c r="L15" i="9"/>
  <c r="M15" i="9"/>
  <c r="N15" i="9"/>
  <c r="O15" i="9"/>
  <c r="J16" i="9"/>
  <c r="K16" i="9"/>
  <c r="L16" i="9"/>
  <c r="M16" i="9"/>
  <c r="N16" i="9"/>
  <c r="O16" i="9"/>
  <c r="J17" i="9"/>
  <c r="K17" i="9"/>
  <c r="L17" i="9"/>
  <c r="M17" i="9"/>
  <c r="N17" i="9"/>
  <c r="O5" i="9"/>
  <c r="N5" i="9"/>
  <c r="M5" i="9"/>
  <c r="L5" i="9"/>
  <c r="K5" i="9"/>
  <c r="J5" i="9"/>
  <c r="I6" i="9"/>
  <c r="I7" i="9"/>
  <c r="I8" i="9"/>
  <c r="I9" i="9"/>
  <c r="I10" i="9"/>
  <c r="I11" i="9"/>
  <c r="I12" i="9"/>
  <c r="I13" i="9"/>
  <c r="I14" i="9"/>
  <c r="I15" i="9"/>
  <c r="I16" i="9"/>
  <c r="I17" i="9"/>
  <c r="I5" i="9"/>
  <c r="J6" i="8"/>
  <c r="K6" i="8"/>
  <c r="L6" i="8"/>
  <c r="M6" i="8"/>
  <c r="N6" i="8"/>
  <c r="O6" i="8"/>
  <c r="J7" i="8"/>
  <c r="K7" i="8"/>
  <c r="L7" i="8"/>
  <c r="M7" i="8"/>
  <c r="N7" i="8"/>
  <c r="O7" i="8"/>
  <c r="J8" i="8"/>
  <c r="K8" i="8"/>
  <c r="L8" i="8"/>
  <c r="M8" i="8"/>
  <c r="N8" i="8"/>
  <c r="O8" i="8"/>
  <c r="J9" i="8"/>
  <c r="K9" i="8"/>
  <c r="L9" i="8"/>
  <c r="M9" i="8"/>
  <c r="N9" i="8"/>
  <c r="O9" i="8"/>
  <c r="J10" i="8"/>
  <c r="K10" i="8"/>
  <c r="L10" i="8"/>
  <c r="M10" i="8"/>
  <c r="N10" i="8"/>
  <c r="O10" i="8"/>
  <c r="J11" i="8"/>
  <c r="K11" i="8"/>
  <c r="L11" i="8"/>
  <c r="M11" i="8"/>
  <c r="N11" i="8"/>
  <c r="O11" i="8"/>
  <c r="J12" i="8"/>
  <c r="K12" i="8"/>
  <c r="L12" i="8"/>
  <c r="M12" i="8"/>
  <c r="N12" i="8"/>
  <c r="O12" i="8"/>
  <c r="J13" i="8"/>
  <c r="K13" i="8"/>
  <c r="L13" i="8"/>
  <c r="M13" i="8"/>
  <c r="N13" i="8"/>
  <c r="O13" i="8"/>
  <c r="J14" i="8"/>
  <c r="K14" i="8"/>
  <c r="L14" i="8"/>
  <c r="M14" i="8"/>
  <c r="N14" i="8"/>
  <c r="O14" i="8"/>
  <c r="J15" i="8"/>
  <c r="K15" i="8"/>
  <c r="L15" i="8"/>
  <c r="M15" i="8"/>
  <c r="N15" i="8"/>
  <c r="O15" i="8"/>
  <c r="O5" i="8"/>
  <c r="N5" i="8"/>
  <c r="M5" i="8"/>
  <c r="L5" i="8"/>
  <c r="K5" i="8"/>
  <c r="J5" i="8"/>
  <c r="I6" i="8"/>
  <c r="I7" i="8"/>
  <c r="I8" i="8"/>
  <c r="I9" i="8"/>
  <c r="I10" i="8"/>
  <c r="I11" i="8"/>
  <c r="I12" i="8"/>
  <c r="I13" i="8"/>
  <c r="I14" i="8"/>
  <c r="I15" i="8"/>
  <c r="I5" i="8"/>
  <c r="O17" i="7"/>
  <c r="J6" i="7"/>
  <c r="K6" i="7"/>
  <c r="L6" i="7"/>
  <c r="M6" i="7"/>
  <c r="N6" i="7"/>
  <c r="O6" i="7"/>
  <c r="J7" i="7"/>
  <c r="K7" i="7"/>
  <c r="L7" i="7"/>
  <c r="M7" i="7"/>
  <c r="N7" i="7"/>
  <c r="O7" i="7"/>
  <c r="J8" i="7"/>
  <c r="K8" i="7"/>
  <c r="L8" i="7"/>
  <c r="M8" i="7"/>
  <c r="N8" i="7"/>
  <c r="O8" i="7"/>
  <c r="J9" i="7"/>
  <c r="K9" i="7"/>
  <c r="L9" i="7"/>
  <c r="M9" i="7"/>
  <c r="N9" i="7"/>
  <c r="O9" i="7"/>
  <c r="J10" i="7"/>
  <c r="K10" i="7"/>
  <c r="L10" i="7"/>
  <c r="M10" i="7"/>
  <c r="N10" i="7"/>
  <c r="O10" i="7"/>
  <c r="J11" i="7"/>
  <c r="K11" i="7"/>
  <c r="L11" i="7"/>
  <c r="M11" i="7"/>
  <c r="N11" i="7"/>
  <c r="O11" i="7"/>
  <c r="J12" i="7"/>
  <c r="K12" i="7"/>
  <c r="L12" i="7"/>
  <c r="M12" i="7"/>
  <c r="N12" i="7"/>
  <c r="O12" i="7"/>
  <c r="J13" i="7"/>
  <c r="K13" i="7"/>
  <c r="L13" i="7"/>
  <c r="M13" i="7"/>
  <c r="N13" i="7"/>
  <c r="O13" i="7"/>
  <c r="J14" i="7"/>
  <c r="K14" i="7"/>
  <c r="L14" i="7"/>
  <c r="M14" i="7"/>
  <c r="N14" i="7"/>
  <c r="O14" i="7"/>
  <c r="J15" i="7"/>
  <c r="K15" i="7"/>
  <c r="L15" i="7"/>
  <c r="M15" i="7"/>
  <c r="N15" i="7"/>
  <c r="O15" i="7"/>
  <c r="J16" i="7"/>
  <c r="K16" i="7"/>
  <c r="L16" i="7"/>
  <c r="M16" i="7"/>
  <c r="N16" i="7"/>
  <c r="O16" i="7"/>
  <c r="J17" i="7"/>
  <c r="K17" i="7"/>
  <c r="L17" i="7"/>
  <c r="M17" i="7"/>
  <c r="N17" i="7"/>
  <c r="O5" i="7"/>
  <c r="N5" i="7"/>
  <c r="M5" i="7"/>
  <c r="L5" i="7"/>
  <c r="K5" i="7"/>
  <c r="J5" i="7"/>
  <c r="I17" i="7"/>
  <c r="I6" i="7"/>
  <c r="I7" i="7"/>
  <c r="I8" i="7"/>
  <c r="I9" i="7"/>
  <c r="I10" i="7"/>
  <c r="I11" i="7"/>
  <c r="I12" i="7"/>
  <c r="I13" i="7"/>
  <c r="I14" i="7"/>
  <c r="I15" i="7"/>
  <c r="I16" i="7"/>
  <c r="I5" i="7"/>
  <c r="J6" i="14"/>
  <c r="K6" i="14"/>
  <c r="L6" i="14"/>
  <c r="M6" i="14"/>
  <c r="N6" i="14"/>
  <c r="O6" i="14"/>
  <c r="J7" i="14"/>
  <c r="K7" i="14"/>
  <c r="L7" i="14"/>
  <c r="M7" i="14"/>
  <c r="N7" i="14"/>
  <c r="O7" i="14"/>
  <c r="J8" i="14"/>
  <c r="K8" i="14"/>
  <c r="L8" i="14"/>
  <c r="M8" i="14"/>
  <c r="N8" i="14"/>
  <c r="O8" i="14"/>
  <c r="J9" i="14"/>
  <c r="K9" i="14"/>
  <c r="L9" i="14"/>
  <c r="M9" i="14"/>
  <c r="N9" i="14"/>
  <c r="O9" i="14"/>
  <c r="J10" i="14"/>
  <c r="K10" i="14"/>
  <c r="L10" i="14"/>
  <c r="M10" i="14"/>
  <c r="N10" i="14"/>
  <c r="O10" i="14"/>
  <c r="J11" i="14"/>
  <c r="K11" i="14"/>
  <c r="L11" i="14"/>
  <c r="M11" i="14"/>
  <c r="N11" i="14"/>
  <c r="O11" i="14"/>
  <c r="J12" i="14"/>
  <c r="K12" i="14"/>
  <c r="L12" i="14"/>
  <c r="M12" i="14"/>
  <c r="N12" i="14"/>
  <c r="O12" i="14"/>
  <c r="O5" i="14"/>
  <c r="N5" i="14"/>
  <c r="M5" i="14"/>
  <c r="L5" i="14"/>
  <c r="K5" i="14"/>
  <c r="J5" i="14"/>
  <c r="I6" i="14"/>
  <c r="I7" i="14"/>
  <c r="I8" i="14"/>
  <c r="I9" i="14"/>
  <c r="I10" i="14"/>
  <c r="I11" i="14"/>
  <c r="I12" i="14"/>
  <c r="I5" i="14"/>
  <c r="J6" i="4"/>
  <c r="J7" i="4"/>
  <c r="J8" i="4"/>
  <c r="J9" i="4"/>
  <c r="J10" i="4"/>
  <c r="I10" i="4"/>
  <c r="I6" i="4"/>
  <c r="I7" i="4"/>
  <c r="I8" i="4"/>
  <c r="I9" i="4"/>
  <c r="I5" i="4"/>
  <c r="J7" i="5"/>
  <c r="K7" i="5"/>
  <c r="L7" i="5"/>
  <c r="M7" i="5"/>
  <c r="N7" i="5"/>
  <c r="O7" i="5"/>
  <c r="J8" i="5"/>
  <c r="K8" i="5"/>
  <c r="L8" i="5"/>
  <c r="M8" i="5"/>
  <c r="N8" i="5"/>
  <c r="O8" i="5"/>
  <c r="J9" i="5"/>
  <c r="K9" i="5"/>
  <c r="L9" i="5"/>
  <c r="M9" i="5"/>
  <c r="N9" i="5"/>
  <c r="O9" i="5"/>
  <c r="J10" i="5"/>
  <c r="K10" i="5"/>
  <c r="L10" i="5"/>
  <c r="M10" i="5"/>
  <c r="N10" i="5"/>
  <c r="O10" i="5"/>
  <c r="O6" i="5"/>
  <c r="N6" i="5"/>
  <c r="M6" i="5"/>
  <c r="L6" i="5"/>
  <c r="K6" i="5"/>
  <c r="J6" i="5"/>
  <c r="I6" i="5"/>
  <c r="I10" i="5"/>
  <c r="I7" i="5"/>
  <c r="I8" i="5"/>
  <c r="I9" i="5"/>
  <c r="J6" i="3"/>
  <c r="K6" i="3"/>
  <c r="L6" i="3"/>
  <c r="M6" i="3"/>
  <c r="N6" i="3"/>
  <c r="O6" i="3"/>
  <c r="J7" i="3"/>
  <c r="K7" i="3"/>
  <c r="L7" i="3"/>
  <c r="M7" i="3"/>
  <c r="N7" i="3"/>
  <c r="O7" i="3"/>
  <c r="J8" i="3"/>
  <c r="K8" i="3"/>
  <c r="L8" i="3"/>
  <c r="M8" i="3"/>
  <c r="N8" i="3"/>
  <c r="O8" i="3"/>
  <c r="J9" i="3"/>
  <c r="K9" i="3"/>
  <c r="L9" i="3"/>
  <c r="M9" i="3"/>
  <c r="N9" i="3"/>
  <c r="O9" i="3"/>
  <c r="J10" i="3"/>
  <c r="K10" i="3"/>
  <c r="L10" i="3"/>
  <c r="M10" i="3"/>
  <c r="N10" i="3"/>
  <c r="O10" i="3"/>
  <c r="J11" i="3"/>
  <c r="K11" i="3"/>
  <c r="L11" i="3"/>
  <c r="M11" i="3"/>
  <c r="N11" i="3"/>
  <c r="O11" i="3"/>
  <c r="J12" i="3"/>
  <c r="K12" i="3"/>
  <c r="L12" i="3"/>
  <c r="M12" i="3"/>
  <c r="N12" i="3"/>
  <c r="O12" i="3"/>
  <c r="J13" i="3"/>
  <c r="K13" i="3"/>
  <c r="L13" i="3"/>
  <c r="M13" i="3"/>
  <c r="N13" i="3"/>
  <c r="O13" i="3"/>
  <c r="J14" i="3"/>
  <c r="K14" i="3"/>
  <c r="L14" i="3"/>
  <c r="M14" i="3"/>
  <c r="N14" i="3"/>
  <c r="O14" i="3"/>
  <c r="J15" i="3"/>
  <c r="K15" i="3"/>
  <c r="L15" i="3"/>
  <c r="M15" i="3"/>
  <c r="N15" i="3"/>
  <c r="O15" i="3"/>
  <c r="N5" i="3"/>
  <c r="M5" i="3"/>
  <c r="L5" i="3"/>
  <c r="K5" i="3"/>
  <c r="J5" i="3"/>
  <c r="I15" i="3"/>
  <c r="I6" i="3"/>
  <c r="I7" i="3"/>
  <c r="I8" i="3"/>
  <c r="I9" i="3"/>
  <c r="I10" i="3"/>
  <c r="I11" i="3"/>
  <c r="I12" i="3"/>
  <c r="I13" i="3"/>
  <c r="I14" i="3"/>
  <c r="I5" i="3"/>
  <c r="J6" i="2"/>
  <c r="K6" i="2"/>
  <c r="L6" i="2"/>
  <c r="M6" i="2"/>
  <c r="N6" i="2"/>
  <c r="O6" i="2"/>
  <c r="J7" i="2"/>
  <c r="K7" i="2"/>
  <c r="L7" i="2"/>
  <c r="M7" i="2"/>
  <c r="N7" i="2"/>
  <c r="O7" i="2"/>
  <c r="J8" i="2"/>
  <c r="K8" i="2"/>
  <c r="L8" i="2"/>
  <c r="M8" i="2"/>
  <c r="N8" i="2"/>
  <c r="O8" i="2"/>
  <c r="J9" i="2"/>
  <c r="K9" i="2"/>
  <c r="L9" i="2"/>
  <c r="M9" i="2"/>
  <c r="N9" i="2"/>
  <c r="O9" i="2"/>
  <c r="J10" i="2"/>
  <c r="K10" i="2"/>
  <c r="L10" i="2"/>
  <c r="M10" i="2"/>
  <c r="N10" i="2"/>
  <c r="O10" i="2"/>
  <c r="O5" i="2"/>
  <c r="N5" i="2"/>
  <c r="M5" i="2"/>
  <c r="L5" i="2"/>
  <c r="K5" i="2"/>
  <c r="J5" i="2"/>
  <c r="I6" i="2"/>
  <c r="I7" i="2"/>
  <c r="I8" i="2"/>
  <c r="I9" i="2"/>
  <c r="I10" i="2"/>
  <c r="I5" i="2"/>
  <c r="J6" i="1"/>
  <c r="K6" i="1"/>
  <c r="L6" i="1"/>
  <c r="M6" i="1"/>
  <c r="N6" i="1"/>
  <c r="O6" i="1"/>
  <c r="J7" i="1"/>
  <c r="K7" i="1"/>
  <c r="L7" i="1"/>
  <c r="M7" i="1"/>
  <c r="N7" i="1"/>
  <c r="O7" i="1"/>
  <c r="J8" i="1"/>
  <c r="K8" i="1"/>
  <c r="L8" i="1"/>
  <c r="M8" i="1"/>
  <c r="N8" i="1"/>
  <c r="O8" i="1"/>
  <c r="J9" i="1"/>
  <c r="K9" i="1"/>
  <c r="L9" i="1"/>
  <c r="M9" i="1"/>
  <c r="N9" i="1"/>
  <c r="O9" i="1"/>
  <c r="J10" i="1"/>
  <c r="K10" i="1"/>
  <c r="L10" i="1"/>
  <c r="M10" i="1"/>
  <c r="N10" i="1"/>
  <c r="O10" i="1"/>
  <c r="J11" i="1"/>
  <c r="K11" i="1"/>
  <c r="L11" i="1"/>
  <c r="M11" i="1"/>
  <c r="N11" i="1"/>
  <c r="O11" i="1"/>
  <c r="J12" i="1"/>
  <c r="K12" i="1"/>
  <c r="L12" i="1"/>
  <c r="M12" i="1"/>
  <c r="N12" i="1"/>
  <c r="O12" i="1"/>
  <c r="J13" i="1"/>
  <c r="K13" i="1"/>
  <c r="L13" i="1"/>
  <c r="M13" i="1"/>
  <c r="N13" i="1"/>
  <c r="O13" i="1"/>
  <c r="J14" i="1"/>
  <c r="K14" i="1"/>
  <c r="L14" i="1"/>
  <c r="M14" i="1"/>
  <c r="N14" i="1"/>
  <c r="O14" i="1"/>
  <c r="O5" i="1"/>
  <c r="N5" i="1"/>
  <c r="M5" i="1"/>
  <c r="L5" i="1"/>
  <c r="K5" i="1"/>
  <c r="J5" i="1"/>
  <c r="I6" i="1"/>
  <c r="I7" i="1"/>
  <c r="I8" i="1"/>
  <c r="I9" i="1"/>
  <c r="I10" i="1"/>
  <c r="I11" i="1"/>
  <c r="I12" i="1"/>
  <c r="I13" i="1"/>
  <c r="I14" i="1"/>
  <c r="I5" i="1"/>
  <c r="J9" i="25"/>
  <c r="K9" i="25"/>
  <c r="L9" i="25"/>
  <c r="M9" i="25"/>
  <c r="N9" i="25"/>
  <c r="O9" i="25"/>
  <c r="J10" i="25"/>
  <c r="K10" i="25"/>
  <c r="L10" i="25"/>
  <c r="M10" i="25"/>
  <c r="N10" i="25"/>
  <c r="O10" i="25"/>
  <c r="J11" i="25"/>
  <c r="K11" i="25"/>
  <c r="L11" i="25"/>
  <c r="M11" i="25"/>
  <c r="N11" i="25"/>
  <c r="O11" i="25"/>
  <c r="J12" i="25"/>
  <c r="K12" i="25"/>
  <c r="L12" i="25"/>
  <c r="M12" i="25"/>
  <c r="N12" i="25"/>
  <c r="O12" i="25"/>
  <c r="J13" i="25"/>
  <c r="K13" i="25"/>
  <c r="L13" i="25"/>
  <c r="M13" i="25"/>
  <c r="N13" i="25"/>
  <c r="O13" i="25"/>
  <c r="J14" i="25"/>
  <c r="K14" i="25"/>
  <c r="L14" i="25"/>
  <c r="M14" i="25"/>
  <c r="N14" i="25"/>
  <c r="O14" i="25"/>
  <c r="J15" i="25"/>
  <c r="K15" i="25"/>
  <c r="L15" i="25"/>
  <c r="M15" i="25"/>
  <c r="N15" i="25"/>
  <c r="O15" i="25"/>
  <c r="O8" i="25"/>
  <c r="N8" i="25"/>
  <c r="M8" i="25"/>
  <c r="L8" i="25"/>
  <c r="K8" i="25"/>
  <c r="J8" i="25"/>
  <c r="I9" i="25"/>
  <c r="I10" i="25"/>
  <c r="I11" i="25"/>
  <c r="I12" i="25"/>
  <c r="I13" i="25"/>
  <c r="I14" i="25"/>
  <c r="I15" i="25"/>
  <c r="I8" i="25"/>
  <c r="J6" i="25"/>
  <c r="K6" i="25"/>
  <c r="L6" i="25"/>
  <c r="M6" i="25"/>
  <c r="N6" i="25"/>
  <c r="O6" i="25"/>
  <c r="I6" i="25"/>
  <c r="I8" i="19"/>
  <c r="I7" i="19"/>
  <c r="J8" i="19"/>
  <c r="K8" i="19"/>
  <c r="M8" i="19"/>
  <c r="N8" i="19"/>
  <c r="O8" i="19"/>
  <c r="J9" i="19"/>
  <c r="K9" i="19"/>
  <c r="L9" i="19"/>
  <c r="M9" i="19"/>
  <c r="N9" i="19"/>
  <c r="O9" i="19"/>
  <c r="J10" i="19"/>
  <c r="K10" i="19"/>
  <c r="L10" i="19"/>
  <c r="M10" i="19"/>
  <c r="N10" i="19"/>
  <c r="O10" i="19"/>
  <c r="J11" i="19"/>
  <c r="K11" i="19"/>
  <c r="L11" i="19"/>
  <c r="M11" i="19"/>
  <c r="N11" i="19"/>
  <c r="O11" i="19"/>
  <c r="J12" i="19"/>
  <c r="K12" i="19"/>
  <c r="L12" i="19"/>
  <c r="M12" i="19"/>
  <c r="N12" i="19"/>
  <c r="O12" i="19"/>
  <c r="J13" i="19"/>
  <c r="K13" i="19"/>
  <c r="L13" i="19"/>
  <c r="M13" i="19"/>
  <c r="N13" i="19"/>
  <c r="O13" i="19"/>
  <c r="J14" i="19"/>
  <c r="K14" i="19"/>
  <c r="L14" i="19"/>
  <c r="M14" i="19"/>
  <c r="N14" i="19"/>
  <c r="O14" i="19"/>
  <c r="J15" i="19"/>
  <c r="K15" i="19"/>
  <c r="L15" i="19"/>
  <c r="M15" i="19"/>
  <c r="N15" i="19"/>
  <c r="O15" i="19"/>
  <c r="J16" i="19"/>
  <c r="K16" i="19"/>
  <c r="L16" i="19"/>
  <c r="M16" i="19"/>
  <c r="N16" i="19"/>
  <c r="O16" i="19"/>
  <c r="J17" i="19"/>
  <c r="K17" i="19"/>
  <c r="L17" i="19"/>
  <c r="M17" i="19"/>
  <c r="N17" i="19"/>
  <c r="O17" i="19"/>
  <c r="J18" i="19"/>
  <c r="K18" i="19"/>
  <c r="L18" i="19"/>
  <c r="M18" i="19"/>
  <c r="N18" i="19"/>
  <c r="O18" i="19"/>
  <c r="J19" i="19"/>
  <c r="K19" i="19"/>
  <c r="L19" i="19"/>
  <c r="M19" i="19"/>
  <c r="N19" i="19"/>
  <c r="O19" i="19"/>
  <c r="J20" i="19"/>
  <c r="K20" i="19"/>
  <c r="L20" i="19"/>
  <c r="M20" i="19"/>
  <c r="N20" i="19"/>
  <c r="O20" i="19"/>
  <c r="O7" i="19"/>
  <c r="N7" i="19"/>
  <c r="M7" i="19"/>
  <c r="L7" i="19"/>
  <c r="K7" i="19"/>
  <c r="J7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O5" i="19"/>
  <c r="J5" i="19"/>
  <c r="K5" i="19"/>
  <c r="L5" i="19"/>
  <c r="M5" i="19"/>
  <c r="N5" i="19"/>
  <c r="I5" i="19"/>
  <c r="I5" i="24"/>
  <c r="J6" i="24" l="1"/>
  <c r="K6" i="24"/>
  <c r="L6" i="24"/>
  <c r="M6" i="24"/>
  <c r="N6" i="24"/>
  <c r="O6" i="24"/>
  <c r="J7" i="24"/>
  <c r="K7" i="24"/>
  <c r="L7" i="24"/>
  <c r="M7" i="24"/>
  <c r="N7" i="24"/>
  <c r="O7" i="24"/>
  <c r="J8" i="24"/>
  <c r="K8" i="24"/>
  <c r="L8" i="24"/>
  <c r="M8" i="24"/>
  <c r="N8" i="24"/>
  <c r="O8" i="24"/>
  <c r="J9" i="24"/>
  <c r="K9" i="24"/>
  <c r="L9" i="24"/>
  <c r="M9" i="24"/>
  <c r="N9" i="24"/>
  <c r="O9" i="24"/>
  <c r="J10" i="24"/>
  <c r="K10" i="24"/>
  <c r="L10" i="24"/>
  <c r="M10" i="24"/>
  <c r="N10" i="24"/>
  <c r="O10" i="24"/>
  <c r="J11" i="24"/>
  <c r="K11" i="24"/>
  <c r="L11" i="24"/>
  <c r="M11" i="24"/>
  <c r="N11" i="24"/>
  <c r="O11" i="24"/>
  <c r="J12" i="24"/>
  <c r="K12" i="24"/>
  <c r="L12" i="24"/>
  <c r="M12" i="24"/>
  <c r="N12" i="24"/>
  <c r="O12" i="24"/>
  <c r="J13" i="24"/>
  <c r="K13" i="24"/>
  <c r="L13" i="24"/>
  <c r="M13" i="24"/>
  <c r="N13" i="24"/>
  <c r="O13" i="24"/>
  <c r="J14" i="24"/>
  <c r="K14" i="24"/>
  <c r="L14" i="24"/>
  <c r="M14" i="24"/>
  <c r="N14" i="24"/>
  <c r="O14" i="24"/>
  <c r="J15" i="24"/>
  <c r="K15" i="24"/>
  <c r="L15" i="24"/>
  <c r="M15" i="24"/>
  <c r="N15" i="24"/>
  <c r="O15" i="24"/>
  <c r="J16" i="24"/>
  <c r="K16" i="24"/>
  <c r="L16" i="24"/>
  <c r="M16" i="24"/>
  <c r="N16" i="24"/>
  <c r="O16" i="24"/>
  <c r="J17" i="24"/>
  <c r="K17" i="24"/>
  <c r="L17" i="24"/>
  <c r="M17" i="24"/>
  <c r="N17" i="24"/>
  <c r="O17" i="24"/>
  <c r="J18" i="24"/>
  <c r="K18" i="24"/>
  <c r="L18" i="24"/>
  <c r="M18" i="24"/>
  <c r="N18" i="24"/>
  <c r="O18" i="24"/>
  <c r="J19" i="24"/>
  <c r="K19" i="24"/>
  <c r="L19" i="24"/>
  <c r="M19" i="24"/>
  <c r="N19" i="24"/>
  <c r="O19" i="24"/>
  <c r="J20" i="24"/>
  <c r="K20" i="24"/>
  <c r="L20" i="24"/>
  <c r="M20" i="24"/>
  <c r="N20" i="24"/>
  <c r="O20" i="24"/>
  <c r="J21" i="24"/>
  <c r="K21" i="24"/>
  <c r="L21" i="24"/>
  <c r="M21" i="24"/>
  <c r="N21" i="24"/>
  <c r="O21" i="24"/>
  <c r="J22" i="24"/>
  <c r="K22" i="24"/>
  <c r="L22" i="24"/>
  <c r="M22" i="24"/>
  <c r="N22" i="24"/>
  <c r="O22" i="24"/>
  <c r="O5" i="24"/>
  <c r="N5" i="24"/>
  <c r="M5" i="24"/>
  <c r="L5" i="24"/>
  <c r="K5" i="24"/>
  <c r="J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J9" i="17"/>
  <c r="K9" i="17"/>
  <c r="L9" i="17"/>
  <c r="M9" i="17"/>
  <c r="N9" i="17"/>
  <c r="O9" i="17"/>
  <c r="J10" i="17"/>
  <c r="K10" i="17"/>
  <c r="L10" i="17"/>
  <c r="M10" i="17"/>
  <c r="N10" i="17"/>
  <c r="O10" i="17"/>
  <c r="J11" i="17"/>
  <c r="K11" i="17"/>
  <c r="L11" i="17"/>
  <c r="M11" i="17"/>
  <c r="N11" i="17"/>
  <c r="O11" i="17"/>
  <c r="J12" i="17"/>
  <c r="K12" i="17"/>
  <c r="L12" i="17"/>
  <c r="M12" i="17"/>
  <c r="N12" i="17"/>
  <c r="O12" i="17"/>
  <c r="J13" i="17"/>
  <c r="K13" i="17"/>
  <c r="L13" i="17"/>
  <c r="M13" i="17"/>
  <c r="N13" i="17"/>
  <c r="O13" i="17"/>
  <c r="J14" i="17"/>
  <c r="K14" i="17"/>
  <c r="L14" i="17"/>
  <c r="M14" i="17"/>
  <c r="N14" i="17"/>
  <c r="O14" i="17"/>
  <c r="J15" i="17"/>
  <c r="K15" i="17"/>
  <c r="L15" i="17"/>
  <c r="M15" i="17"/>
  <c r="N15" i="17"/>
  <c r="O15" i="17"/>
  <c r="J16" i="17"/>
  <c r="K16" i="17"/>
  <c r="L16" i="17"/>
  <c r="M16" i="17"/>
  <c r="N16" i="17"/>
  <c r="O16" i="17"/>
  <c r="O8" i="17"/>
  <c r="N8" i="17"/>
  <c r="M8" i="17"/>
  <c r="L8" i="17"/>
  <c r="K8" i="17"/>
  <c r="J8" i="17"/>
  <c r="I16" i="17"/>
  <c r="I9" i="17"/>
  <c r="I10" i="17"/>
  <c r="I11" i="17"/>
  <c r="I12" i="17"/>
  <c r="I13" i="17"/>
  <c r="I14" i="17"/>
  <c r="I15" i="17"/>
  <c r="I8" i="17"/>
  <c r="I5" i="15"/>
  <c r="O6" i="15"/>
  <c r="O5" i="15"/>
  <c r="J6" i="15" l="1"/>
  <c r="K6" i="15"/>
  <c r="L6" i="15"/>
  <c r="M6" i="15"/>
  <c r="N6" i="15"/>
  <c r="J7" i="15"/>
  <c r="K7" i="15"/>
  <c r="L7" i="15"/>
  <c r="M7" i="15"/>
  <c r="N7" i="15"/>
  <c r="O7" i="15"/>
  <c r="J8" i="15"/>
  <c r="K8" i="15"/>
  <c r="L8" i="15"/>
  <c r="M8" i="15"/>
  <c r="N8" i="15"/>
  <c r="O8" i="15"/>
  <c r="J9" i="15"/>
  <c r="K9" i="15"/>
  <c r="L9" i="15"/>
  <c r="M9" i="15"/>
  <c r="N9" i="15"/>
  <c r="O9" i="15"/>
  <c r="J10" i="15"/>
  <c r="K10" i="15"/>
  <c r="L10" i="15"/>
  <c r="M10" i="15"/>
  <c r="N10" i="15"/>
  <c r="O10" i="15"/>
  <c r="J11" i="15"/>
  <c r="K11" i="15"/>
  <c r="L11" i="15"/>
  <c r="M11" i="15"/>
  <c r="N11" i="15"/>
  <c r="O11" i="15"/>
  <c r="J12" i="15"/>
  <c r="K12" i="15"/>
  <c r="L12" i="15"/>
  <c r="M12" i="15"/>
  <c r="N12" i="15"/>
  <c r="O12" i="15"/>
  <c r="J13" i="15"/>
  <c r="K13" i="15"/>
  <c r="L13" i="15"/>
  <c r="M13" i="15"/>
  <c r="N13" i="15"/>
  <c r="O13" i="15"/>
  <c r="J14" i="15"/>
  <c r="K14" i="15"/>
  <c r="L14" i="15"/>
  <c r="M14" i="15"/>
  <c r="N14" i="15"/>
  <c r="O14" i="15"/>
  <c r="J15" i="15"/>
  <c r="K15" i="15"/>
  <c r="L15" i="15"/>
  <c r="M15" i="15"/>
  <c r="N15" i="15"/>
  <c r="O15" i="15"/>
  <c r="J16" i="15"/>
  <c r="K16" i="15"/>
  <c r="L16" i="15"/>
  <c r="M16" i="15"/>
  <c r="N16" i="15"/>
  <c r="O16" i="15"/>
  <c r="J17" i="15"/>
  <c r="K17" i="15"/>
  <c r="L17" i="15"/>
  <c r="M17" i="15"/>
  <c r="N17" i="15"/>
  <c r="O17" i="15"/>
  <c r="J18" i="15"/>
  <c r="K18" i="15"/>
  <c r="L18" i="15"/>
  <c r="M18" i="15"/>
  <c r="N18" i="15"/>
  <c r="O18" i="15"/>
  <c r="J19" i="15"/>
  <c r="K19" i="15"/>
  <c r="L19" i="15"/>
  <c r="M19" i="15"/>
  <c r="N19" i="15"/>
  <c r="O19" i="15"/>
  <c r="J20" i="15"/>
  <c r="K20" i="15"/>
  <c r="L20" i="15"/>
  <c r="M20" i="15"/>
  <c r="N20" i="15"/>
  <c r="O20" i="15"/>
  <c r="J21" i="15"/>
  <c r="K21" i="15"/>
  <c r="L21" i="15"/>
  <c r="M21" i="15"/>
  <c r="N21" i="15"/>
  <c r="O21" i="15"/>
  <c r="J22" i="15"/>
  <c r="K22" i="15"/>
  <c r="L22" i="15"/>
  <c r="M22" i="15"/>
  <c r="N22" i="15"/>
  <c r="O22" i="15"/>
  <c r="N5" i="15"/>
  <c r="M5" i="15"/>
  <c r="L5" i="15"/>
  <c r="K5" i="15"/>
  <c r="J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6" i="23"/>
  <c r="I5" i="23"/>
  <c r="J6" i="23"/>
  <c r="K6" i="23"/>
  <c r="L6" i="23"/>
  <c r="M6" i="23"/>
  <c r="N6" i="23"/>
  <c r="O6" i="23"/>
  <c r="J7" i="23"/>
  <c r="K7" i="23"/>
  <c r="L7" i="23"/>
  <c r="M7" i="23"/>
  <c r="N7" i="23"/>
  <c r="O7" i="23"/>
  <c r="J8" i="23"/>
  <c r="K8" i="23"/>
  <c r="L8" i="23"/>
  <c r="M8" i="23"/>
  <c r="N8" i="23"/>
  <c r="O8" i="23"/>
  <c r="J9" i="23"/>
  <c r="K9" i="23"/>
  <c r="L9" i="23"/>
  <c r="M9" i="23"/>
  <c r="N9" i="23"/>
  <c r="O9" i="23"/>
  <c r="J10" i="23"/>
  <c r="K10" i="23"/>
  <c r="L10" i="23"/>
  <c r="M10" i="23"/>
  <c r="N10" i="23"/>
  <c r="O10" i="23"/>
  <c r="J11" i="23"/>
  <c r="K11" i="23"/>
  <c r="L11" i="23"/>
  <c r="M11" i="23"/>
  <c r="N11" i="23"/>
  <c r="O11" i="23"/>
  <c r="J12" i="23"/>
  <c r="K12" i="23"/>
  <c r="L12" i="23"/>
  <c r="M12" i="23"/>
  <c r="N12" i="23"/>
  <c r="O12" i="23"/>
  <c r="J13" i="23"/>
  <c r="K13" i="23"/>
  <c r="L13" i="23"/>
  <c r="M13" i="23"/>
  <c r="N13" i="23"/>
  <c r="O13" i="23"/>
  <c r="J14" i="23"/>
  <c r="K14" i="23"/>
  <c r="L14" i="23"/>
  <c r="M14" i="23"/>
  <c r="N14" i="23"/>
  <c r="O14" i="23"/>
  <c r="J15" i="23"/>
  <c r="K15" i="23"/>
  <c r="L15" i="23"/>
  <c r="M15" i="23"/>
  <c r="N15" i="23"/>
  <c r="O15" i="23"/>
  <c r="O5" i="23"/>
  <c r="N5" i="23"/>
  <c r="M5" i="23"/>
  <c r="L5" i="23"/>
  <c r="K5" i="23"/>
  <c r="J5" i="23"/>
  <c r="I7" i="23"/>
  <c r="I8" i="23"/>
  <c r="I9" i="23"/>
  <c r="I10" i="23"/>
  <c r="I11" i="23"/>
  <c r="I12" i="23"/>
  <c r="I13" i="23"/>
  <c r="I14" i="23"/>
  <c r="I15" i="23"/>
  <c r="N20" i="20"/>
  <c r="O20" i="20"/>
  <c r="J9" i="20"/>
  <c r="K9" i="20"/>
  <c r="L9" i="20"/>
  <c r="M9" i="20"/>
  <c r="N9" i="20"/>
  <c r="O9" i="20"/>
  <c r="J10" i="20"/>
  <c r="K10" i="20"/>
  <c r="L10" i="20"/>
  <c r="M10" i="20"/>
  <c r="N10" i="20"/>
  <c r="O10" i="20"/>
  <c r="J11" i="20"/>
  <c r="K11" i="20"/>
  <c r="L11" i="20"/>
  <c r="M11" i="20"/>
  <c r="N11" i="20"/>
  <c r="J12" i="20"/>
  <c r="K12" i="20"/>
  <c r="L12" i="20"/>
  <c r="M12" i="20"/>
  <c r="N12" i="20"/>
  <c r="O12" i="20"/>
  <c r="J13" i="20"/>
  <c r="K13" i="20"/>
  <c r="L13" i="20"/>
  <c r="M13" i="20"/>
  <c r="N13" i="20"/>
  <c r="O13" i="20"/>
  <c r="J14" i="20"/>
  <c r="K14" i="20"/>
  <c r="L14" i="20"/>
  <c r="M14" i="20"/>
  <c r="N14" i="20"/>
  <c r="O14" i="20"/>
  <c r="J15" i="20"/>
  <c r="K15" i="20"/>
  <c r="L15" i="20"/>
  <c r="M15" i="20"/>
  <c r="N15" i="20"/>
  <c r="O15" i="20"/>
  <c r="J16" i="20"/>
  <c r="K16" i="20"/>
  <c r="L16" i="20"/>
  <c r="M16" i="20"/>
  <c r="N16" i="20"/>
  <c r="O16" i="20"/>
  <c r="J17" i="20"/>
  <c r="K17" i="20"/>
  <c r="L17" i="20"/>
  <c r="M17" i="20"/>
  <c r="N17" i="20"/>
  <c r="O17" i="20"/>
  <c r="J18" i="20"/>
  <c r="K18" i="20"/>
  <c r="L18" i="20"/>
  <c r="M18" i="20"/>
  <c r="N18" i="20"/>
  <c r="O18" i="20"/>
  <c r="J19" i="20"/>
  <c r="K19" i="20"/>
  <c r="L19" i="20"/>
  <c r="M19" i="20"/>
  <c r="N19" i="20"/>
  <c r="O19" i="20"/>
  <c r="J20" i="20"/>
  <c r="K20" i="20"/>
  <c r="L20" i="20"/>
  <c r="M20" i="20"/>
  <c r="O8" i="20"/>
  <c r="N8" i="20"/>
  <c r="M8" i="20"/>
  <c r="L8" i="20"/>
  <c r="K8" i="20"/>
  <c r="J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8" i="20"/>
  <c r="O25" i="21"/>
  <c r="M17" i="21"/>
  <c r="J9" i="21"/>
  <c r="K9" i="21"/>
  <c r="L9" i="21"/>
  <c r="M9" i="21"/>
  <c r="N9" i="21"/>
  <c r="O9" i="21"/>
  <c r="J10" i="21"/>
  <c r="K10" i="21"/>
  <c r="L10" i="21"/>
  <c r="M10" i="21"/>
  <c r="N10" i="21"/>
  <c r="O10" i="21"/>
  <c r="J11" i="21"/>
  <c r="K11" i="21"/>
  <c r="L11" i="21"/>
  <c r="M11" i="21"/>
  <c r="N11" i="21"/>
  <c r="O11" i="21"/>
  <c r="J12" i="21"/>
  <c r="K12" i="21"/>
  <c r="L12" i="21"/>
  <c r="M12" i="21"/>
  <c r="N12" i="21"/>
  <c r="O12" i="21"/>
  <c r="J13" i="21"/>
  <c r="K13" i="21"/>
  <c r="L13" i="21"/>
  <c r="M13" i="21"/>
  <c r="N13" i="21"/>
  <c r="O13" i="21"/>
  <c r="J14" i="21"/>
  <c r="K14" i="21"/>
  <c r="L14" i="21"/>
  <c r="M14" i="21"/>
  <c r="N14" i="21"/>
  <c r="O14" i="21"/>
  <c r="J15" i="21"/>
  <c r="K15" i="21"/>
  <c r="L15" i="21"/>
  <c r="M15" i="21"/>
  <c r="N15" i="21"/>
  <c r="O15" i="21"/>
  <c r="J16" i="21"/>
  <c r="K16" i="21"/>
  <c r="L16" i="21"/>
  <c r="M16" i="21"/>
  <c r="N16" i="21"/>
  <c r="O16" i="21"/>
  <c r="J17" i="21"/>
  <c r="K17" i="21"/>
  <c r="L17" i="21"/>
  <c r="N17" i="21"/>
  <c r="O17" i="21"/>
  <c r="J18" i="21"/>
  <c r="K18" i="21"/>
  <c r="L18" i="21"/>
  <c r="M18" i="21"/>
  <c r="N18" i="21"/>
  <c r="O18" i="21"/>
  <c r="J19" i="21"/>
  <c r="K19" i="21"/>
  <c r="L19" i="21"/>
  <c r="M19" i="21"/>
  <c r="N19" i="21"/>
  <c r="O19" i="21"/>
  <c r="J20" i="21"/>
  <c r="K20" i="21"/>
  <c r="L20" i="21"/>
  <c r="M20" i="21"/>
  <c r="N20" i="21"/>
  <c r="O20" i="21"/>
  <c r="J21" i="21"/>
  <c r="K21" i="21"/>
  <c r="L21" i="21"/>
  <c r="M21" i="21"/>
  <c r="N21" i="21"/>
  <c r="O21" i="21"/>
  <c r="J22" i="21"/>
  <c r="K22" i="21"/>
  <c r="L22" i="21"/>
  <c r="M22" i="21"/>
  <c r="N22" i="21"/>
  <c r="O22" i="21"/>
  <c r="J23" i="21"/>
  <c r="K23" i="21"/>
  <c r="L23" i="21"/>
  <c r="M23" i="21"/>
  <c r="N23" i="21"/>
  <c r="O23" i="21"/>
  <c r="J24" i="21"/>
  <c r="K24" i="21"/>
  <c r="L24" i="21"/>
  <c r="M24" i="21"/>
  <c r="N24" i="21"/>
  <c r="O24" i="21"/>
  <c r="J25" i="21"/>
  <c r="K25" i="21"/>
  <c r="L25" i="21"/>
  <c r="M25" i="21"/>
  <c r="N25" i="21"/>
  <c r="O8" i="21"/>
  <c r="N8" i="21"/>
  <c r="M8" i="21"/>
  <c r="L8" i="21"/>
  <c r="K8" i="21"/>
  <c r="J8" i="21"/>
  <c r="I25" i="21"/>
  <c r="I17" i="21"/>
  <c r="I18" i="21"/>
  <c r="I19" i="21"/>
  <c r="I20" i="21"/>
  <c r="I21" i="21"/>
  <c r="I22" i="21"/>
  <c r="I23" i="21"/>
  <c r="I24" i="21"/>
  <c r="I15" i="21"/>
  <c r="I16" i="21"/>
  <c r="I14" i="21"/>
  <c r="I11" i="21"/>
  <c r="I12" i="21"/>
  <c r="I13" i="21"/>
  <c r="I10" i="21"/>
  <c r="I9" i="21"/>
  <c r="I8" i="21"/>
  <c r="D16" i="22" l="1"/>
  <c r="C16" i="22"/>
  <c r="D15" i="22" l="1"/>
  <c r="G15" i="22" l="1"/>
  <c r="F15" i="22"/>
  <c r="F14" i="22"/>
  <c r="E15" i="22"/>
  <c r="E14" i="22"/>
  <c r="D14" i="22"/>
  <c r="D13" i="22"/>
  <c r="C13" i="22"/>
  <c r="C15" i="22"/>
  <c r="C5" i="22" l="1"/>
  <c r="C6" i="22"/>
  <c r="C7" i="22"/>
  <c r="C8" i="22"/>
  <c r="C9" i="22"/>
</calcChain>
</file>

<file path=xl/sharedStrings.xml><?xml version="1.0" encoding="utf-8"?>
<sst xmlns="http://schemas.openxmlformats.org/spreadsheetml/2006/main" count="458" uniqueCount="286">
  <si>
    <t>Осужденные за убийство и покушение на убийство</t>
  </si>
  <si>
    <t xml:space="preserve"> </t>
  </si>
  <si>
    <t>Число осужденных</t>
  </si>
  <si>
    <t>Удельный вес в общем числе
осужденных, в процентах</t>
  </si>
  <si>
    <t>пожизненному лишению свободы</t>
  </si>
  <si>
    <t>лишению свободы на определенный срок</t>
  </si>
  <si>
    <t>Удельный вес в общем числе 
осужденных, в процентах</t>
  </si>
  <si>
    <t>Осужденные за изнасилование и покушение на изнасилование</t>
  </si>
  <si>
    <t>Осужденные за хулиганство</t>
  </si>
  <si>
    <t>к исправительным работам и штрафу</t>
  </si>
  <si>
    <t>Осужденные за разбой</t>
  </si>
  <si>
    <t>Осужденные за кражу</t>
  </si>
  <si>
    <t>Осужденные за взяточничество</t>
  </si>
  <si>
    <t>Осужденные за присвоение или растрату</t>
  </si>
  <si>
    <t>Осужденные за преступления против безопасности движения и эксплуатации транспорта</t>
  </si>
  <si>
    <t>Осужденные за отдельные виды преступлений</t>
  </si>
  <si>
    <t>Осужденные за умышленное причинение тяжкого вреда здоровью</t>
  </si>
  <si>
    <t>Осужденные за незаконные действия и нарушение правил обращения с оружием, боеприпасами, взрывчатыми веществами  и взрывными устройствами</t>
  </si>
  <si>
    <t>условное осуждение к лишению свободы и иным мерам</t>
  </si>
  <si>
    <t>Осужденные за грабеж</t>
  </si>
  <si>
    <t>условно с испытательным сроком</t>
  </si>
  <si>
    <r>
      <t>из них к:</t>
    </r>
    <r>
      <rPr>
        <sz val="11"/>
        <color indexed="64"/>
        <rFont val="Times New Roman"/>
        <family val="1"/>
        <charset val="204"/>
      </rPr>
      <t xml:space="preserve">
лишению свободы</t>
    </r>
  </si>
  <si>
    <t>за покушение на изнасилование</t>
  </si>
  <si>
    <r>
      <t>в том числе:</t>
    </r>
    <r>
      <rPr>
        <sz val="11"/>
        <rFont val="Times New Roman"/>
        <family val="1"/>
        <charset val="204"/>
      </rPr>
      <t xml:space="preserve">
за оконченное убийство</t>
    </r>
  </si>
  <si>
    <t>за покушение на убийство</t>
  </si>
  <si>
    <r>
      <t>из них к:</t>
    </r>
    <r>
      <rPr>
        <sz val="11"/>
        <rFont val="Times New Roman"/>
        <family val="1"/>
        <charset val="204"/>
      </rPr>
      <t xml:space="preserve">
смертной казни</t>
    </r>
  </si>
  <si>
    <t>Удельный вес в общем числе осужденных, 
в процентах</t>
  </si>
  <si>
    <t>другим видам наказания</t>
  </si>
  <si>
    <t xml:space="preserve">Осужденные за преступления, связанные с незаконным оборотом наркотических средств, 
психотропных и сильнодействующих веществ </t>
  </si>
  <si>
    <r>
      <t xml:space="preserve">за убийство при отягчающих обстоятельствах
</t>
    </r>
    <r>
      <rPr>
        <sz val="10"/>
        <rFont val="Times New Roman"/>
        <family val="1"/>
        <charset val="204"/>
      </rPr>
      <t>(ч.2 ст.105 УК РФ)</t>
    </r>
  </si>
  <si>
    <r>
      <t xml:space="preserve">   в том числе:</t>
    </r>
    <r>
      <rPr>
        <sz val="11"/>
        <color indexed="64"/>
        <rFont val="Times New Roman"/>
        <family val="1"/>
        <charset val="204"/>
      </rPr>
      <t xml:space="preserve">
совершенное без отягчающих обстоятельств
</t>
    </r>
    <r>
      <rPr>
        <sz val="10"/>
        <rFont val="Times New Roman"/>
        <family val="1"/>
        <charset val="204"/>
      </rPr>
      <t>(ч.1 ст.111 УК РФ)</t>
    </r>
  </si>
  <si>
    <r>
      <t xml:space="preserve">совершенное при отягчающих обстоятельствах
</t>
    </r>
    <r>
      <rPr>
        <sz val="10"/>
        <rFont val="Times New Roman"/>
        <family val="1"/>
        <charset val="204"/>
      </rPr>
      <t>(ч.2-4 ст.111 УК РФ)</t>
    </r>
  </si>
  <si>
    <t>при отягчающих обстоятельствах
(ч.2-3 ст.161 УК РФ)</t>
  </si>
  <si>
    <t xml:space="preserve">   другим видам наказания</t>
  </si>
  <si>
    <r>
      <t>Всего осуждено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(ст.105 УК РФ)</t>
    </r>
  </si>
  <si>
    <r>
      <t>другим видам наказания</t>
    </r>
    <r>
      <rPr>
        <vertAlign val="superscript"/>
        <sz val="11"/>
        <rFont val="Times New Roman"/>
        <family val="1"/>
        <charset val="204"/>
      </rPr>
      <t xml:space="preserve">2 </t>
    </r>
  </si>
  <si>
    <r>
      <t>другим видам наказания</t>
    </r>
    <r>
      <rPr>
        <vertAlign val="superscript"/>
        <sz val="11"/>
        <rFont val="Times New Roman"/>
        <family val="1"/>
        <charset val="204"/>
      </rPr>
      <t>2</t>
    </r>
  </si>
  <si>
    <r>
      <t xml:space="preserve">за убийство без отягчающих обстоятельств
</t>
    </r>
    <r>
      <rPr>
        <sz val="10"/>
        <rFont val="Times New Roman"/>
        <family val="1"/>
        <charset val="204"/>
      </rPr>
      <t>(ч.1 ст.105 УК РФ)</t>
    </r>
  </si>
  <si>
    <r>
      <t>из них к:</t>
    </r>
    <r>
      <rPr>
        <sz val="11"/>
        <rFont val="Times New Roman"/>
        <family val="1"/>
        <charset val="204"/>
      </rPr>
      <t xml:space="preserve">
лишению свободы </t>
    </r>
  </si>
  <si>
    <t>при отягчающих обстоятельствах
(ч.2-3 ст.162 УК РФ)</t>
  </si>
  <si>
    <t>при особо отягчающих обстоятельствах
(ч.4 ст.162 УК РФ)</t>
  </si>
  <si>
    <t xml:space="preserve">     ст.210 УК РФ - дополнительная квалификация</t>
  </si>
  <si>
    <t xml:space="preserve">     ст.209 УК РФ - дополнительная квалификация</t>
  </si>
  <si>
    <t xml:space="preserve">    ст.127 УК РФ - дополнительная квалификация</t>
  </si>
  <si>
    <t xml:space="preserve">    ст.206 УК РФ - дополнительная квалификация</t>
  </si>
  <si>
    <t xml:space="preserve">    ст.126 УК РФ - дополнительная квалификация</t>
  </si>
  <si>
    <t>В наркотическом и ином опьянении</t>
  </si>
  <si>
    <t>В состоянии алкогольного опьянения</t>
  </si>
  <si>
    <t>Совершили преступление в группе</t>
  </si>
  <si>
    <t>трудоспособных без определенных занятий</t>
  </si>
  <si>
    <t>нетрудоспособных (не работающих)</t>
  </si>
  <si>
    <t>учащихся и студентов</t>
  </si>
  <si>
    <t>по социальной принадлежности:
    рабочих</t>
  </si>
  <si>
    <t>50 и старше</t>
  </si>
  <si>
    <t>30 - 49</t>
  </si>
  <si>
    <t xml:space="preserve">    женщин</t>
  </si>
  <si>
    <t>Всего осуждено</t>
  </si>
  <si>
    <t>Характеристика осужденных, совершивших преступления в возрасте 14 - 17 лет</t>
  </si>
  <si>
    <t>Характеристика осужденных, ранее судимых, имеющих неснятую или непогашенную судимость</t>
  </si>
  <si>
    <t xml:space="preserve">Осужденные по приговорам, вступившим в законную силу (по объекту посягательства) </t>
  </si>
  <si>
    <t>Осужденные по приговорам, вступившим в законную силу</t>
  </si>
  <si>
    <t>Содержание</t>
  </si>
  <si>
    <t>не отбыли исправительные работы</t>
  </si>
  <si>
    <t>не отбыли условное осуждение</t>
  </si>
  <si>
    <t>по амнистии и другим основаниям</t>
  </si>
  <si>
    <t>с заменой более мягким видом наказания</t>
  </si>
  <si>
    <t>за преступления средней тяжести</t>
  </si>
  <si>
    <t>за тяжкие преступления</t>
  </si>
  <si>
    <t>за особо тяжкие преступления</t>
  </si>
  <si>
    <t>по составам частного обвинения</t>
  </si>
  <si>
    <t>в том числе оправдано или дела прекращены по реабилитирующим основаниям (за отсутствием состава, события, непричастности к преступлению)</t>
  </si>
  <si>
    <t>в т.ч. дела по которым направлены в суд</t>
  </si>
  <si>
    <t xml:space="preserve">   от наркомании</t>
  </si>
  <si>
    <t>ограничение свободы</t>
  </si>
  <si>
    <t>штраф</t>
  </si>
  <si>
    <t>лишение права занимать определенные должности и заниматься определенной деятельностью</t>
  </si>
  <si>
    <t>штрафу</t>
  </si>
  <si>
    <t>исправительным работам</t>
  </si>
  <si>
    <t>обязательным работам</t>
  </si>
  <si>
    <t>условное осуждение к лишению свободы</t>
  </si>
  <si>
    <t>реальному лишению свободы на определенный срок</t>
  </si>
  <si>
    <t>из них:
освобождено от наказания по амнистии и другим основаниям</t>
  </si>
  <si>
    <t>Удельный вес в общем числе осужденных к мерам наказания, в процентах</t>
  </si>
  <si>
    <t xml:space="preserve">незаконные действия с оружием, боеприпасами, взрывчатыми веществами и взрывными устройствами
 (ст.222-226.1 УК РФ) </t>
  </si>
  <si>
    <t>хулиганство
 (ст.213 УК РФ)</t>
  </si>
  <si>
    <t>изнасилование и покушение на изнасилование
 (ст.131 УК РФ)</t>
  </si>
  <si>
    <t>умышленное причинение тяжкого вреда здоровью
 (ст.111 УК РФ)</t>
  </si>
  <si>
    <t>Осужденные по приговорам, вступившим в законную силу (по отдельным видам преступлений)</t>
  </si>
  <si>
    <t>за преступления против правосудия 
(ст.ст. 294 - 316)</t>
  </si>
  <si>
    <t>за преступления против государственной власти, интересов государственной службы и службы в органах местного самоуправления
(ст.ст. 285 - 293)</t>
  </si>
  <si>
    <t>за преступления против свободы, чести и достоинства личности   (ст.ст. 126 - 130)</t>
  </si>
  <si>
    <t>Всего</t>
  </si>
  <si>
    <t>Годы</t>
  </si>
  <si>
    <t xml:space="preserve"> Прирост (снижение), в процентах</t>
  </si>
  <si>
    <t>Удельный вес в общем числе осужденных,
в процентах</t>
  </si>
  <si>
    <t>Осужденные, совершившие преступления в возрасте 14 - 17 лет (по отдельным видам преступлений)</t>
  </si>
  <si>
    <r>
      <t>в том числе</t>
    </r>
    <r>
      <rPr>
        <sz val="11"/>
        <color indexed="64"/>
        <rFont val="Times New Roman"/>
        <family val="1"/>
        <charset val="204"/>
      </rPr>
      <t xml:space="preserve"> с участием взрослых</t>
    </r>
  </si>
  <si>
    <t>воспитывались вне семьи 
(детском доме, интернате и т.д.)</t>
  </si>
  <si>
    <t>воспитывались в семье с одним родителем</t>
  </si>
  <si>
    <t>воспитывались в полной семье</t>
  </si>
  <si>
    <r>
      <t xml:space="preserve">имеющих неснятые и непогашенные судимости 
</t>
    </r>
    <r>
      <rPr>
        <sz val="10"/>
        <rFont val="Times New Roman"/>
        <family val="1"/>
        <charset val="204"/>
      </rPr>
      <t>(на момент совершения преступления)</t>
    </r>
  </si>
  <si>
    <t>нетрудоспособных</t>
  </si>
  <si>
    <t>неучащихся и не работающих</t>
  </si>
  <si>
    <t>Отбывающие наказание в местах лишения свободы или имеющие неисполненный приговор к лишению свободы</t>
  </si>
  <si>
    <t>работающих</t>
  </si>
  <si>
    <t>Из общего числа осужденных: 
    учащихся</t>
  </si>
  <si>
    <t>16 - 17 лет</t>
  </si>
  <si>
    <t>по возрасту: 
    14 - 15 лет</t>
  </si>
  <si>
    <t>женщин</t>
  </si>
  <si>
    <r>
      <t>из них</t>
    </r>
    <r>
      <rPr>
        <sz val="11"/>
        <color indexed="64"/>
        <rFont val="Times New Roman"/>
        <family val="1"/>
        <charset val="204"/>
      </rPr>
      <t>, по полу: 
    мужчин</t>
    </r>
  </si>
  <si>
    <t>обязательные работы</t>
  </si>
  <si>
    <t>исправительные работы</t>
  </si>
  <si>
    <t xml:space="preserve">ограничение свободы </t>
  </si>
  <si>
    <t xml:space="preserve">условное осуждение 
к иным мерам </t>
  </si>
  <si>
    <t>Осуждено к видам наказания</t>
  </si>
  <si>
    <t>Удельный вес в общем числе осужденных, в процентах</t>
  </si>
  <si>
    <t>Основные виды наказания, назначенных осужденным, 
совершившим преступления в возрасте 14 - 17 лет</t>
  </si>
  <si>
    <t>Характеристика осужденных лиц</t>
  </si>
  <si>
    <r>
      <t>состояли на учете в специализированном органе</t>
    </r>
    <r>
      <rPr>
        <vertAlign val="superscript"/>
        <sz val="12"/>
        <rFont val="Times New Roman"/>
        <family val="1"/>
        <charset val="204"/>
      </rPr>
      <t>1</t>
    </r>
  </si>
  <si>
    <t xml:space="preserve">   в том числе безработных</t>
  </si>
  <si>
    <r>
      <t>Всего осуждено</t>
    </r>
    <r>
      <rPr>
        <b/>
        <sz val="11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(ст.111 УК РФ)</t>
    </r>
  </si>
  <si>
    <t>Виды наказания, назначенные осужденным лицам</t>
  </si>
  <si>
    <r>
      <t xml:space="preserve">5 </t>
    </r>
    <r>
      <rPr>
        <sz val="10"/>
        <rFont val="Times New Roman"/>
        <family val="1"/>
        <charset val="204"/>
      </rPr>
      <t>Учитывается число лиц, в отношении которых применена ст.104.1 УК РФ.</t>
    </r>
  </si>
  <si>
    <r>
      <t xml:space="preserve">6 </t>
    </r>
    <r>
      <rPr>
        <sz val="10"/>
        <rFont val="Times New Roman"/>
        <family val="1"/>
        <charset val="204"/>
      </rPr>
      <t>Учитывается число лиц, на которых возложена обязанность пройти курс лечения от алкоголизма (наркомании) при применении ст. 73 УК РФ.</t>
    </r>
  </si>
  <si>
    <t>Характеристика судимости в Республике Хакасия</t>
  </si>
  <si>
    <r>
      <t>в том числе:</t>
    </r>
    <r>
      <rPr>
        <sz val="12"/>
        <color indexed="64"/>
        <rFont val="Times New Roman"/>
        <family val="1"/>
        <charset val="204"/>
      </rPr>
      <t xml:space="preserve">
за преступления против жизни и здоровья 
(ст.ст. 105 - 125)</t>
    </r>
  </si>
  <si>
    <r>
      <t>в том числе за:</t>
    </r>
    <r>
      <rPr>
        <sz val="14"/>
        <rFont val="Times New Roman"/>
        <family val="1"/>
        <charset val="204"/>
      </rPr>
      <t xml:space="preserve">
убийство и покушение на убийство
 (ст.105 УК РФ)</t>
    </r>
  </si>
  <si>
    <t>изнасилование и покушение на изнасилование
(ст.131 УК РФ)</t>
  </si>
  <si>
    <t>незаконные действия с оружием, боеприпасами, взрывчатыми веществами и взрывными устройствами
(ст.ст.222-226.1 УК РФ)</t>
  </si>
  <si>
    <r>
      <t xml:space="preserve">из них: </t>
    </r>
    <r>
      <rPr>
        <sz val="14"/>
        <color indexed="64"/>
        <rFont val="Times New Roman"/>
        <family val="1"/>
        <charset val="204"/>
      </rPr>
      <t xml:space="preserve">
по полу:
    мужчин</t>
    </r>
  </si>
  <si>
    <r>
      <t>по возрасту, лет</t>
    </r>
    <r>
      <rPr>
        <vertAlign val="superscript"/>
        <sz val="14"/>
        <rFont val="Times New Roman"/>
        <family val="1"/>
        <charset val="204"/>
      </rPr>
      <t>1</t>
    </r>
    <r>
      <rPr>
        <sz val="14"/>
        <color indexed="64"/>
        <rFont val="Times New Roman"/>
        <family val="1"/>
        <charset val="204"/>
      </rPr>
      <t xml:space="preserve">
    14 - 29</t>
    </r>
  </si>
  <si>
    <r>
      <t>служащих</t>
    </r>
    <r>
      <rPr>
        <vertAlign val="superscript"/>
        <sz val="14"/>
        <rFont val="Times New Roman"/>
        <family val="1"/>
        <charset val="204"/>
      </rPr>
      <t>2</t>
    </r>
  </si>
  <si>
    <r>
      <t>работников сельского хозяйства</t>
    </r>
    <r>
      <rPr>
        <vertAlign val="superscript"/>
        <sz val="14"/>
        <rFont val="Times New Roman"/>
        <family val="1"/>
        <charset val="204"/>
      </rPr>
      <t>3</t>
    </r>
  </si>
  <si>
    <r>
      <t>лиц, осуществляющих предпринимательскую деятельность или участвующие в предпринимательской деятельности</t>
    </r>
    <r>
      <rPr>
        <vertAlign val="superscript"/>
        <sz val="14"/>
        <rFont val="Times New Roman"/>
        <family val="1"/>
        <charset val="204"/>
      </rPr>
      <t>4</t>
    </r>
  </si>
  <si>
    <r>
      <t>лиц прочих занятий</t>
    </r>
    <r>
      <rPr>
        <vertAlign val="superscript"/>
        <sz val="14"/>
        <color indexed="64"/>
        <rFont val="Times New Roman"/>
        <family val="1"/>
        <charset val="204"/>
      </rPr>
      <t>5</t>
    </r>
  </si>
  <si>
    <r>
      <t>из них:</t>
    </r>
    <r>
      <rPr>
        <sz val="14"/>
        <color indexed="64"/>
        <rFont val="Times New Roman"/>
        <family val="1"/>
        <charset val="204"/>
      </rPr>
      <t xml:space="preserve">
освобождено от отбывания наказания по амнистии и другим основаниям</t>
    </r>
  </si>
  <si>
    <r>
      <t>в том числе:</t>
    </r>
    <r>
      <rPr>
        <sz val="14"/>
        <rFont val="Times New Roman"/>
        <family val="1"/>
        <charset val="204"/>
      </rPr>
      <t xml:space="preserve">
реальное лишение свободы на определенный срок</t>
    </r>
  </si>
  <si>
    <r>
      <t xml:space="preserve">другие виды наказания 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</t>
    </r>
  </si>
  <si>
    <r>
      <t xml:space="preserve">Всего осуждено
</t>
    </r>
    <r>
      <rPr>
        <sz val="14"/>
        <rFont val="Times New Roman"/>
        <family val="1"/>
        <charset val="204"/>
      </rPr>
      <t>(ст.131 УК РФ)</t>
    </r>
  </si>
  <si>
    <r>
      <t>в том числе:</t>
    </r>
    <r>
      <rPr>
        <sz val="14"/>
        <color indexed="64"/>
        <rFont val="Times New Roman"/>
        <family val="1"/>
        <charset val="204"/>
      </rPr>
      <t xml:space="preserve">
за изнасилование</t>
    </r>
  </si>
  <si>
    <r>
      <t xml:space="preserve">за изнасилование, совершенное без отягчающих обстоятельств
</t>
    </r>
    <r>
      <rPr>
        <sz val="14"/>
        <rFont val="Times New Roman"/>
        <family val="1"/>
        <charset val="204"/>
      </rPr>
      <t>(ч.1 ст.131 УК РФ)</t>
    </r>
  </si>
  <si>
    <r>
      <t>из них к:</t>
    </r>
    <r>
      <rPr>
        <sz val="14"/>
        <color indexed="64"/>
        <rFont val="Times New Roman"/>
        <family val="1"/>
        <charset val="204"/>
      </rPr>
      <t xml:space="preserve">
лишению свободы</t>
    </r>
  </si>
  <si>
    <r>
      <t>за изнасилование, совершенное при отягчающих обстоятельствах</t>
    </r>
    <r>
      <rPr>
        <sz val="14"/>
        <rFont val="Times New Roman"/>
        <family val="1"/>
        <charset val="204"/>
      </rPr>
      <t xml:space="preserve"> 
(ч.2 ст.131 УК РФ)</t>
    </r>
  </si>
  <si>
    <r>
      <t xml:space="preserve">за изнасилование, совершенное при особо отягчающих обстоятельствах
</t>
    </r>
    <r>
      <rPr>
        <sz val="14"/>
        <rFont val="Times New Roman"/>
        <family val="1"/>
        <charset val="204"/>
      </rPr>
      <t>(ч.3-5 ст.131 УК РФ)</t>
    </r>
  </si>
  <si>
    <r>
      <t xml:space="preserve">Всего осуждено
</t>
    </r>
    <r>
      <rPr>
        <sz val="14"/>
        <rFont val="Times New Roman"/>
        <family val="1"/>
        <charset val="204"/>
      </rPr>
      <t>(ст.213 УК РФ)</t>
    </r>
  </si>
  <si>
    <r>
      <t xml:space="preserve">за хулиганство 
</t>
    </r>
    <r>
      <rPr>
        <sz val="14"/>
        <rFont val="Times New Roman"/>
        <family val="1"/>
        <charset val="204"/>
      </rPr>
      <t xml:space="preserve">(ч.1 ст. 213 УК РФ) </t>
    </r>
  </si>
  <si>
    <r>
      <t xml:space="preserve">за хулиганство при отягчающих обстоятельствах 
</t>
    </r>
    <r>
      <rPr>
        <sz val="14"/>
        <rFont val="Times New Roman"/>
        <family val="1"/>
        <charset val="204"/>
      </rPr>
      <t>(ч.2 ст. 213 УК РФ)</t>
    </r>
  </si>
  <si>
    <r>
      <t xml:space="preserve">Всего осуждено
</t>
    </r>
    <r>
      <rPr>
        <sz val="14"/>
        <rFont val="Times New Roman"/>
        <family val="1"/>
        <charset val="204"/>
      </rPr>
      <t>(ст.162 УК РФ)</t>
    </r>
  </si>
  <si>
    <r>
      <t>в том числе совершенный:</t>
    </r>
    <r>
      <rPr>
        <sz val="14"/>
        <rFont val="Times New Roman"/>
        <family val="1"/>
        <charset val="204"/>
      </rPr>
      <t xml:space="preserve">
без отягчающих обстоятельств
(ч.1 ст.162 УК РФ)</t>
    </r>
  </si>
  <si>
    <r>
      <t>Из всех осужденных приговорено к:</t>
    </r>
    <r>
      <rPr>
        <sz val="14"/>
        <rFont val="Times New Roman"/>
        <family val="1"/>
        <charset val="204"/>
      </rPr>
      <t xml:space="preserve">
   лишению свободы</t>
    </r>
  </si>
  <si>
    <r>
      <t xml:space="preserve">Всего осуждено
</t>
    </r>
    <r>
      <rPr>
        <sz val="14"/>
        <rFont val="Times New Roman"/>
        <family val="1"/>
        <charset val="204"/>
      </rPr>
      <t>(ст.161 УК РФ)</t>
    </r>
  </si>
  <si>
    <r>
      <t>в том числе:</t>
    </r>
    <r>
      <rPr>
        <sz val="14"/>
        <color indexed="64"/>
        <rFont val="Times New Roman"/>
        <family val="1"/>
        <charset val="204"/>
      </rPr>
      <t xml:space="preserve">
без отягчающих обстоятельств
</t>
    </r>
    <r>
      <rPr>
        <sz val="14"/>
        <rFont val="Times New Roman"/>
        <family val="1"/>
        <charset val="204"/>
      </rPr>
      <t>(ч.1 ст.161 УК РФ)</t>
    </r>
  </si>
  <si>
    <r>
      <t>из них:</t>
    </r>
    <r>
      <rPr>
        <sz val="14"/>
        <color indexed="64"/>
        <rFont val="Times New Roman"/>
        <family val="1"/>
        <charset val="204"/>
      </rPr>
      <t xml:space="preserve">
к лишению свободы</t>
    </r>
  </si>
  <si>
    <r>
      <t>условно с испытательным сроком</t>
    </r>
    <r>
      <rPr>
        <vertAlign val="superscript"/>
        <sz val="14"/>
        <color indexed="64"/>
        <rFont val="Times New Roman"/>
        <family val="1"/>
        <charset val="204"/>
      </rPr>
      <t>1</t>
    </r>
  </si>
  <si>
    <r>
      <t>В том числе совершенную:</t>
    </r>
    <r>
      <rPr>
        <sz val="14"/>
        <color indexed="64"/>
        <rFont val="Times New Roman"/>
        <family val="1"/>
        <charset val="204"/>
      </rPr>
      <t xml:space="preserve">
без отягчающих обстоятельств
</t>
    </r>
    <r>
      <rPr>
        <sz val="14"/>
        <rFont val="Times New Roman"/>
        <family val="1"/>
        <charset val="204"/>
      </rPr>
      <t>(ч.1 ст.158 УК РФ)</t>
    </r>
  </si>
  <si>
    <r>
      <t xml:space="preserve">при отягчающих обстоятельствах   
</t>
    </r>
    <r>
      <rPr>
        <sz val="14"/>
        <rFont val="Times New Roman"/>
        <family val="1"/>
        <charset val="204"/>
      </rPr>
      <t>(ч.2-3 ст.158 УК РФ)</t>
    </r>
  </si>
  <si>
    <r>
      <t xml:space="preserve">при особо отягчающих обстоятельствах
</t>
    </r>
    <r>
      <rPr>
        <sz val="14"/>
        <rFont val="Times New Roman"/>
        <family val="1"/>
        <charset val="204"/>
      </rPr>
      <t>(ч.4 ст.158 УК РФ)</t>
    </r>
  </si>
  <si>
    <r>
      <t>из них:</t>
    </r>
    <r>
      <rPr>
        <sz val="14"/>
        <color indexed="6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за получение взятки
</t>
    </r>
    <r>
      <rPr>
        <sz val="14"/>
        <rFont val="Times New Roman"/>
        <family val="1"/>
        <charset val="204"/>
      </rPr>
      <t>(ст.290 УК РФ)</t>
    </r>
  </si>
  <si>
    <r>
      <t>в том числе совершенное:</t>
    </r>
    <r>
      <rPr>
        <sz val="14"/>
        <color indexed="64"/>
        <rFont val="Times New Roman"/>
        <family val="1"/>
        <charset val="204"/>
      </rPr>
      <t xml:space="preserve">
без отягчающих обстоятельств 
</t>
    </r>
    <r>
      <rPr>
        <sz val="14"/>
        <rFont val="Times New Roman"/>
        <family val="1"/>
        <charset val="204"/>
      </rPr>
      <t>(ч.1-2 ст.290 УК РФ)</t>
    </r>
  </si>
  <si>
    <r>
      <t xml:space="preserve">при отягчающих обстоятельствах
</t>
    </r>
    <r>
      <rPr>
        <sz val="14"/>
        <rFont val="Times New Roman"/>
        <family val="1"/>
        <charset val="204"/>
      </rPr>
      <t>(ч.3-6 ст.290 УК РФ)</t>
    </r>
  </si>
  <si>
    <r>
      <t xml:space="preserve">за дачу взятки
</t>
    </r>
    <r>
      <rPr>
        <sz val="14"/>
        <rFont val="Times New Roman"/>
        <family val="1"/>
        <charset val="204"/>
      </rPr>
      <t>(ст.291 УК РФ)</t>
    </r>
  </si>
  <si>
    <r>
      <t xml:space="preserve">Всего осуждено
</t>
    </r>
    <r>
      <rPr>
        <sz val="14"/>
        <rFont val="Times New Roman"/>
        <family val="1"/>
        <charset val="204"/>
      </rPr>
      <t>(ст.160 УК РФ)</t>
    </r>
  </si>
  <si>
    <r>
      <t>в том числе совершенное:</t>
    </r>
    <r>
      <rPr>
        <sz val="14"/>
        <color indexed="64"/>
        <rFont val="Times New Roman"/>
        <family val="1"/>
        <charset val="204"/>
      </rPr>
      <t xml:space="preserve">
без отягчающих обстоятельств
</t>
    </r>
    <r>
      <rPr>
        <sz val="14"/>
        <rFont val="Times New Roman"/>
        <family val="1"/>
        <charset val="204"/>
      </rPr>
      <t>(ч.1 ст.160 УК РФ)</t>
    </r>
  </si>
  <si>
    <r>
      <t xml:space="preserve">при отягчающих обстоятельствах
</t>
    </r>
    <r>
      <rPr>
        <sz val="14"/>
        <rFont val="Times New Roman"/>
        <family val="1"/>
        <charset val="204"/>
      </rPr>
      <t>(ч.2 ст.160 УК РФ)</t>
    </r>
  </si>
  <si>
    <r>
      <t xml:space="preserve">при особо отягчающих обстоятельствах
</t>
    </r>
    <r>
      <rPr>
        <sz val="14"/>
        <rFont val="Times New Roman"/>
        <family val="1"/>
        <charset val="204"/>
      </rPr>
      <t>(ч.3-4 ст.160 УК РФ)</t>
    </r>
  </si>
  <si>
    <r>
      <t xml:space="preserve">хищение либо вымогательство (ст. </t>
    </r>
    <r>
      <rPr>
        <sz val="14"/>
        <rFont val="Times New Roman"/>
        <family val="1"/>
        <charset val="204"/>
      </rPr>
      <t>229 УК РФ</t>
    </r>
    <r>
      <rPr>
        <sz val="14"/>
        <color indexed="64"/>
        <rFont val="Times New Roman"/>
        <family val="1"/>
        <charset val="204"/>
      </rPr>
      <t>)</t>
    </r>
  </si>
  <si>
    <r>
      <t xml:space="preserve">склонение к потреблению 
(ст. </t>
    </r>
    <r>
      <rPr>
        <sz val="14"/>
        <rFont val="Times New Roman"/>
        <family val="1"/>
        <charset val="204"/>
      </rPr>
      <t>230 УК РФ</t>
    </r>
    <r>
      <rPr>
        <sz val="14"/>
        <color indexed="64"/>
        <rFont val="Times New Roman"/>
        <family val="1"/>
        <charset val="204"/>
      </rPr>
      <t>)</t>
    </r>
  </si>
  <si>
    <r>
      <t xml:space="preserve">незаконное культивирование
запрещенных к возделыванию растений,
содержащих наркотические вещества (ст. </t>
    </r>
    <r>
      <rPr>
        <sz val="14"/>
        <rFont val="Times New Roman"/>
        <family val="1"/>
        <charset val="204"/>
      </rPr>
      <t>231 УК РФ</t>
    </r>
    <r>
      <rPr>
        <sz val="14"/>
        <color indexed="64"/>
        <rFont val="Times New Roman"/>
        <family val="1"/>
        <charset val="204"/>
      </rPr>
      <t>)</t>
    </r>
  </si>
  <si>
    <r>
      <t xml:space="preserve">организацию или содержание притонов для потребления 
(ст. </t>
    </r>
    <r>
      <rPr>
        <sz val="14"/>
        <rFont val="Times New Roman"/>
        <family val="1"/>
        <charset val="204"/>
      </rPr>
      <t>232 УК РФ</t>
    </r>
    <r>
      <rPr>
        <sz val="14"/>
        <color indexed="64"/>
        <rFont val="Times New Roman"/>
        <family val="1"/>
        <charset val="204"/>
      </rPr>
      <t>)</t>
    </r>
  </si>
  <si>
    <r>
      <t>Из всех осужденных приговорено:</t>
    </r>
    <r>
      <rPr>
        <sz val="14"/>
        <color indexed="64"/>
        <rFont val="Times New Roman"/>
        <family val="1"/>
        <charset val="204"/>
      </rPr>
      <t xml:space="preserve">
   к лишению свободы</t>
    </r>
  </si>
  <si>
    <r>
      <t xml:space="preserve">другим видам наказания </t>
    </r>
    <r>
      <rPr>
        <vertAlign val="superscript"/>
        <sz val="14"/>
        <color indexed="64"/>
        <rFont val="Times New Roman"/>
        <family val="1"/>
        <charset val="204"/>
      </rPr>
      <t>2</t>
    </r>
  </si>
  <si>
    <r>
      <t xml:space="preserve">Всего осуждено
</t>
    </r>
    <r>
      <rPr>
        <sz val="14"/>
        <rFont val="Times New Roman"/>
        <family val="1"/>
        <charset val="204"/>
      </rPr>
      <t>(ст.263-271.1 УК РФ)</t>
    </r>
  </si>
  <si>
    <r>
      <t>в том числе:</t>
    </r>
    <r>
      <rPr>
        <sz val="14"/>
        <rFont val="Times New Roman"/>
        <family val="1"/>
        <charset val="204"/>
      </rPr>
      <t xml:space="preserve">
за нарушение правил безопасности движения и эксплуатации жел/дор., водного или воздушного транспорта
(cт.263 УК РФ)</t>
    </r>
  </si>
  <si>
    <r>
      <t>из них:</t>
    </r>
    <r>
      <rPr>
        <sz val="14"/>
        <rFont val="Times New Roman"/>
        <family val="1"/>
        <charset val="204"/>
      </rPr>
      <t xml:space="preserve">
к лишению свободы</t>
    </r>
  </si>
  <si>
    <r>
      <t>в том числе:</t>
    </r>
    <r>
      <rPr>
        <sz val="14"/>
        <rFont val="Times New Roman"/>
        <family val="1"/>
        <charset val="204"/>
      </rPr>
      <t xml:space="preserve">
без отягчающих обстоятельств
(ч.1,2 ст.264 УК РФ)</t>
    </r>
  </si>
  <si>
    <t>при отягчающих обстоятельствах
(ч.3,4 ст.264 УК РФ)</t>
  </si>
  <si>
    <t>при особо отягчающих обстоятельствах
(ч.5,6 ст.264 УК РФ)</t>
  </si>
  <si>
    <t>за недоброкачественный ремонт транспортных средств и выпуск их в эксплуатацию с техническими неисправностями (ст.266 УК РФ)</t>
  </si>
  <si>
    <t>за нарушение правил, обеспечивающих нормальную работу транспорта
(ст.268 УК РФ)</t>
  </si>
  <si>
    <r>
      <t>Всего осуждено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(ст.222-226.1 УК РФ)</t>
    </r>
  </si>
  <si>
    <r>
      <t>в том числе:</t>
    </r>
    <r>
      <rPr>
        <sz val="14"/>
        <rFont val="Times New Roman"/>
        <family val="1"/>
        <charset val="204"/>
      </rPr>
      <t xml:space="preserve">
за хищение либо вымогательство оружия, боеприпасов, взрывчатых веществ и взрывных устройств
(ч.1-4 ст.226 УК РФ)</t>
    </r>
  </si>
  <si>
    <t>за другие незаконные действия с оружием, боеприпасами, взрывчатыми веществами и взрывными устройствами
(cт.222-225 УК РФ)</t>
  </si>
  <si>
    <r>
      <t xml:space="preserve">Похищение человека
</t>
    </r>
    <r>
      <rPr>
        <sz val="14"/>
        <rFont val="Times New Roman"/>
        <family val="1"/>
        <charset val="204"/>
      </rPr>
      <t>(ст.126 УК РФ - основная квалификация)</t>
    </r>
  </si>
  <si>
    <r>
      <t xml:space="preserve">Незаконное лишение свободы
</t>
    </r>
    <r>
      <rPr>
        <sz val="14"/>
        <rFont val="Times New Roman"/>
        <family val="1"/>
        <charset val="204"/>
      </rPr>
      <t>(ст.127 УК РФ - основная квалификация)</t>
    </r>
  </si>
  <si>
    <r>
      <t xml:space="preserve">Захват заложника
</t>
    </r>
    <r>
      <rPr>
        <sz val="14"/>
        <rFont val="Times New Roman"/>
        <family val="1"/>
        <charset val="204"/>
      </rPr>
      <t>(ст.206 УК РФ - основная квалификация)</t>
    </r>
  </si>
  <si>
    <r>
      <t xml:space="preserve">Бандитизм
</t>
    </r>
    <r>
      <rPr>
        <sz val="14"/>
        <rFont val="Times New Roman"/>
        <family val="1"/>
        <charset val="204"/>
      </rPr>
      <t>(ст.209 УК РФ - основная квалификация)</t>
    </r>
  </si>
  <si>
    <r>
      <t xml:space="preserve">Организация преступного сообщества
(преступной организации)
</t>
    </r>
    <r>
      <rPr>
        <sz val="14"/>
        <rFont val="Times New Roman"/>
        <family val="1"/>
        <charset val="204"/>
      </rPr>
      <t>(ст.210 УК РФ - основная квалификация)</t>
    </r>
  </si>
  <si>
    <t>Абакан</t>
  </si>
  <si>
    <r>
      <t>Число лиц, в отношении которых судами рассмотрены уголовные дела</t>
    </r>
    <r>
      <rPr>
        <b/>
        <vertAlign val="superscript"/>
        <sz val="12"/>
        <rFont val="Times New Roman"/>
        <family val="1"/>
        <charset val="204"/>
      </rPr>
      <t>2</t>
    </r>
  </si>
  <si>
    <r>
      <t xml:space="preserve">Количество возвращенных дел прокурору </t>
    </r>
    <r>
      <rPr>
        <b/>
        <sz val="12"/>
        <rFont val="Times New Roman"/>
        <family val="1"/>
        <charset val="204"/>
      </rPr>
      <t>(в порядке ст. 237 УПК РФ)</t>
    </r>
  </si>
  <si>
    <r>
      <t>Осуждено лиц по приговорам, вступившим в законную силу</t>
    </r>
    <r>
      <rPr>
        <b/>
        <vertAlign val="superscript"/>
        <sz val="12"/>
        <rFont val="Times New Roman"/>
        <family val="1"/>
        <charset val="204"/>
      </rPr>
      <t>3</t>
    </r>
  </si>
  <si>
    <r>
      <t xml:space="preserve">из них: </t>
    </r>
    <r>
      <rPr>
        <sz val="12"/>
        <color indexed="64"/>
        <rFont val="Times New Roman"/>
        <family val="1"/>
        <charset val="204"/>
      </rPr>
      <t xml:space="preserve">
по делам, поступившим из органов следствия и дознания </t>
    </r>
    <r>
      <rPr>
        <sz val="12"/>
        <rFont val="Times New Roman"/>
        <family val="1"/>
        <charset val="204"/>
      </rPr>
      <t>(без составов частного обвинения)</t>
    </r>
  </si>
  <si>
    <r>
      <t xml:space="preserve">за преступления небольшой тяжести </t>
    </r>
    <r>
      <rPr>
        <vertAlign val="superscript"/>
        <sz val="12"/>
        <color indexed="64"/>
        <rFont val="Times New Roman"/>
        <family val="1"/>
        <charset val="204"/>
      </rPr>
      <t>4</t>
    </r>
  </si>
  <si>
    <t xml:space="preserve">за преступления против половой неприкосновенности и половой свободы личности (ст.ст. 131 - 135)
</t>
  </si>
  <si>
    <t xml:space="preserve">за преступления против конституционных прав и свобод человека и гражданина (ст.ст. 136 - 149)
</t>
  </si>
  <si>
    <t xml:space="preserve">за преступления против семьи и несовершеннолетних (ст.ст. 150 - 157)
</t>
  </si>
  <si>
    <t xml:space="preserve">за преступления против собственности (ст.ст. 158 - 168)
</t>
  </si>
  <si>
    <t xml:space="preserve">за преступления против общественной безопасности (ст.ст. 205 - 227)
</t>
  </si>
  <si>
    <t xml:space="preserve">за преступления против здоровья населения и общественной нравственности (ст.ст. 228 - 245)
</t>
  </si>
  <si>
    <t xml:space="preserve">за экологические преступления (ст.ст. 246 - 262)
</t>
  </si>
  <si>
    <t xml:space="preserve">разбой  (ст.162 УК РФ)
</t>
  </si>
  <si>
    <t xml:space="preserve">грабеж (ст.161 УК РФ)
</t>
  </si>
  <si>
    <t xml:space="preserve">вымогательство  (ст.163 УК РФ)
</t>
  </si>
  <si>
    <t xml:space="preserve">мошенничество (ст.159-159.6 УК РФ)
</t>
  </si>
  <si>
    <t xml:space="preserve">присвоение или растрата  (ст.160 УК РФ)
</t>
  </si>
  <si>
    <r>
      <t>в том числе за:</t>
    </r>
    <r>
      <rPr>
        <sz val="14"/>
        <rFont val="Times New Roman"/>
        <family val="1"/>
        <charset val="204"/>
      </rPr>
      <t xml:space="preserve">
убийство и покушение на убийство (ст.105 УК РФ)
</t>
    </r>
  </si>
  <si>
    <t xml:space="preserve">умышленное причинение тяжкого вреда здоровью (ст.111 УК РФ)
</t>
  </si>
  <si>
    <t xml:space="preserve">хулиганство (ст.213 УК РФ)
</t>
  </si>
  <si>
    <t xml:space="preserve">Управление Судебного департамента </t>
  </si>
  <si>
    <t>в Республике Хакасия</t>
  </si>
  <si>
    <r>
      <t>2</t>
    </r>
    <r>
      <rPr>
        <sz val="8"/>
        <rFont val="Times New Roman"/>
        <family val="1"/>
        <charset val="204"/>
      </rPr>
      <t xml:space="preserve"> К показателю "другим видам наказания" относятся: условное лишение свободы и иные меры, арест, ограничение свободы,  исправительные работы, обязательные работы, лишение права занимать определенные должности или заниматься определенной деятельностью, штраф, а также освобожденные от наказания лица.</t>
    </r>
  </si>
  <si>
    <t>Основные виды наказания, назначенных осужденным, совершившим преступления в возрасте 14 - 17 лет</t>
  </si>
  <si>
    <r>
      <t>из них:</t>
    </r>
    <r>
      <rPr>
        <sz val="12"/>
        <rFont val="Times New Roman"/>
        <family val="1"/>
        <charset val="204"/>
      </rPr>
      <t xml:space="preserve">
трудоспособные без определенных занятий</t>
    </r>
  </si>
  <si>
    <t>отбыли меру наказания</t>
  </si>
  <si>
    <t>были освобождены от отбывания наказания:
    условно-досрочно</t>
  </si>
  <si>
    <r>
      <t xml:space="preserve">Совершили преступление, 
</t>
    </r>
    <r>
      <rPr>
        <sz val="10"/>
        <rFont val="Times New Roman"/>
        <family val="1"/>
        <charset val="204"/>
      </rPr>
      <t>не отбыв наказание по предыдущему приговору</t>
    </r>
  </si>
  <si>
    <r>
      <t xml:space="preserve">в том числе: 
не отбыли наказание в виде реального лишения свободы 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</si>
  <si>
    <t xml:space="preserve">за преступления против безопасности движения и эксплуатации транспорта (ст.ст. 263 - 271.1)
</t>
  </si>
  <si>
    <t>преступления, связанные с наркотическими средствами или психотропными веществами 
(ст.228-234, 234.1 УК РФ)</t>
  </si>
  <si>
    <r>
      <t xml:space="preserve">Всего осуждено </t>
    </r>
    <r>
      <rPr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(ст.174, 174.1, 210, 226.1, 228, 228.1, 228.2, 228.3, 228.4, 229, 229.1, 230, 231, 232, 233, 234, 234.1 УК РФ)</t>
    </r>
  </si>
  <si>
    <t xml:space="preserve">за преступления против интересов службы в коммерческих и иных организациях (ст.ст. 201 - 204.2)
</t>
  </si>
  <si>
    <t>преступления, связанные с наркотическими средствами или психотропными веществами
(ст.ст.228-234.1 УК РФ)</t>
  </si>
  <si>
    <t>за нарушение правил дорожного движения лицом, 
управляющим транспортным средством
(cт.264 УК РФ)*</t>
  </si>
  <si>
    <r>
      <rPr>
        <b/>
        <sz val="18"/>
        <rFont val="Times New Roman"/>
        <family val="1"/>
        <charset val="204"/>
      </rPr>
      <t>Характеристика судимости в Республике Хакасия</t>
    </r>
    <r>
      <rPr>
        <b/>
        <vertAlign val="superscript"/>
        <sz val="18"/>
        <rFont val="Times New Roman"/>
        <family val="1"/>
        <charset val="204"/>
      </rPr>
      <t>1</t>
    </r>
  </si>
  <si>
    <r>
      <t xml:space="preserve">Удельный вес в общем числе осужденных, 
</t>
    </r>
    <r>
      <rPr>
        <b/>
        <sz val="12"/>
        <rFont val="Times New Roman"/>
        <family val="1"/>
        <charset val="204"/>
      </rPr>
      <t>в процентах</t>
    </r>
  </si>
  <si>
    <r>
      <t xml:space="preserve">то же, за исключением ст. </t>
    </r>
    <r>
      <rPr>
        <sz val="14"/>
        <rFont val="Times New Roman"/>
        <family val="1"/>
        <charset val="204"/>
      </rPr>
      <t>228.1 УК РФ</t>
    </r>
    <r>
      <rPr>
        <sz val="14"/>
        <color indexed="64"/>
        <rFont val="Times New Roman"/>
        <family val="1"/>
        <charset val="204"/>
      </rPr>
      <t xml:space="preserve"> (без цели сбыта)</t>
    </r>
  </si>
  <si>
    <r>
      <t>нарушения правил оборота (ст.</t>
    </r>
    <r>
      <rPr>
        <sz val="14"/>
        <rFont val="Times New Roman"/>
        <family val="1"/>
        <charset val="204"/>
      </rPr>
      <t xml:space="preserve"> 228.2 УК РФ</t>
    </r>
    <r>
      <rPr>
        <sz val="14"/>
        <color indexed="64"/>
        <rFont val="Times New Roman"/>
        <family val="1"/>
        <charset val="204"/>
      </rPr>
      <t>)</t>
    </r>
  </si>
  <si>
    <r>
      <t>2</t>
    </r>
    <r>
      <rPr>
        <sz val="10"/>
        <rFont val="Times New Roman"/>
        <family val="1"/>
        <charset val="204"/>
      </rPr>
      <t xml:space="preserve"> Учет ведется по совокупности наказаний и приговоров.</t>
    </r>
  </si>
  <si>
    <r>
      <t xml:space="preserve">Осужденные по приговорам, вступившим в законную силу </t>
    </r>
    <r>
      <rPr>
        <b/>
        <vertAlign val="superscript"/>
        <sz val="20"/>
        <rFont val="Times New Roman"/>
        <family val="1"/>
        <charset val="204"/>
      </rPr>
      <t>1</t>
    </r>
  </si>
  <si>
    <r>
      <t xml:space="preserve">Выявлено лиц, совершивших преступления </t>
    </r>
    <r>
      <rPr>
        <b/>
        <sz val="12"/>
        <rFont val="Times New Roman"/>
        <family val="1"/>
        <charset val="204"/>
      </rPr>
      <t>(по данным ИАЦ МВД РХ)</t>
    </r>
  </si>
  <si>
    <r>
      <t>Всего осуждено</t>
    </r>
    <r>
      <rPr>
        <b/>
        <vertAlign val="superscript"/>
        <sz val="13"/>
        <rFont val="Times New Roman"/>
        <family val="1"/>
        <charset val="204"/>
      </rPr>
      <t>1</t>
    </r>
  </si>
  <si>
    <r>
      <t xml:space="preserve">Осуждено к видам наказания </t>
    </r>
    <r>
      <rPr>
        <b/>
        <vertAlign val="superscript"/>
        <sz val="13"/>
        <rFont val="Times New Roman"/>
        <family val="1"/>
        <charset val="204"/>
      </rPr>
      <t>2</t>
    </r>
  </si>
  <si>
    <r>
      <t xml:space="preserve">в том числе к:
пожизненному лишению свободы </t>
    </r>
    <r>
      <rPr>
        <vertAlign val="superscript"/>
        <sz val="13"/>
        <rFont val="Times New Roman"/>
        <family val="1"/>
        <charset val="204"/>
      </rPr>
      <t>2</t>
    </r>
  </si>
  <si>
    <r>
      <t xml:space="preserve">ограничению свободы </t>
    </r>
    <r>
      <rPr>
        <b/>
        <vertAlign val="superscript"/>
        <sz val="13"/>
        <rFont val="Times New Roman"/>
        <family val="1"/>
        <charset val="204"/>
      </rPr>
      <t>3</t>
    </r>
  </si>
  <si>
    <r>
      <t xml:space="preserve">другим видам наказания </t>
    </r>
    <r>
      <rPr>
        <vertAlign val="superscript"/>
        <sz val="13"/>
        <rFont val="Times New Roman"/>
        <family val="1"/>
        <charset val="204"/>
      </rPr>
      <t>4</t>
    </r>
  </si>
  <si>
    <r>
      <t>в том числе дополнительное наказание:</t>
    </r>
    <r>
      <rPr>
        <sz val="13"/>
        <rFont val="Times New Roman"/>
        <family val="1"/>
        <charset val="204"/>
      </rPr>
      <t xml:space="preserve">
конфискация имущества</t>
    </r>
    <r>
      <rPr>
        <vertAlign val="superscript"/>
        <sz val="13"/>
        <rFont val="Times New Roman"/>
        <family val="1"/>
        <charset val="204"/>
      </rPr>
      <t xml:space="preserve"> 5</t>
    </r>
  </si>
  <si>
    <r>
      <t>Определено лечение</t>
    </r>
    <r>
      <rPr>
        <sz val="13"/>
        <color indexed="64"/>
        <rFont val="Times New Roman"/>
        <family val="1"/>
        <charset val="204"/>
      </rPr>
      <t xml:space="preserve">: </t>
    </r>
    <r>
      <rPr>
        <vertAlign val="superscript"/>
        <sz val="13"/>
        <color indexed="64"/>
        <rFont val="Times New Roman"/>
        <family val="1"/>
        <charset val="204"/>
      </rPr>
      <t>6</t>
    </r>
    <r>
      <rPr>
        <sz val="13"/>
        <color indexed="64"/>
        <rFont val="Times New Roman"/>
        <family val="1"/>
        <charset val="204"/>
      </rPr>
      <t xml:space="preserve">
   от алкоголизма</t>
    </r>
  </si>
  <si>
    <t>за преступления против мира и безопасности человечества
(ст.ст. 353 - 361)</t>
  </si>
  <si>
    <t>Основные статистические показатели состояния судимости                                                   в Республике Хакасия</t>
  </si>
  <si>
    <t>к 2019 году</t>
  </si>
  <si>
    <r>
      <t xml:space="preserve">Всего осуждено 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(ст.290-291.2 УК РФ)</t>
    </r>
  </si>
  <si>
    <t>взяточничество (ст.290-291.2 УК РФ)</t>
  </si>
  <si>
    <t>кража (ст.158 УК РФ)</t>
  </si>
  <si>
    <t>вымогательство (ст.163 УК РФ)</t>
  </si>
  <si>
    <t>грабеж (ст.161 УК РФ)</t>
  </si>
  <si>
    <t>разбой (cт.162 УК РФ)</t>
  </si>
  <si>
    <t>неправомерное завладение автомобилем или иным транспортным средством без цели хищения (ст.166 УК РФ)</t>
  </si>
  <si>
    <r>
      <t xml:space="preserve">1 </t>
    </r>
    <r>
      <rPr>
        <sz val="12"/>
        <rFont val="Times New Roman"/>
        <family val="1"/>
        <charset val="204"/>
      </rPr>
      <t xml:space="preserve"> Характеристика судимости  несовершеннолетних представлена в отдельной таблице.</t>
    </r>
  </si>
  <si>
    <r>
      <t xml:space="preserve">2 </t>
    </r>
    <r>
      <rPr>
        <sz val="12"/>
        <rFont val="Times New Roman"/>
        <family val="1"/>
        <charset val="204"/>
      </rPr>
      <t>В т.ч. учитываются государственные и муниципальные служащие, служащие коммерческой или иной организации.</t>
    </r>
  </si>
  <si>
    <r>
      <t xml:space="preserve">3 </t>
    </r>
    <r>
      <rPr>
        <sz val="12"/>
        <rFont val="Times New Roman"/>
        <family val="1"/>
        <charset val="204"/>
      </rPr>
      <t>Учитываются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все работники сельского хозяйства, включая фермеров и членов их семей.</t>
    </r>
  </si>
  <si>
    <r>
      <t xml:space="preserve">5 </t>
    </r>
    <r>
      <rPr>
        <sz val="12"/>
        <rFont val="Times New Roman"/>
        <family val="1"/>
        <charset val="204"/>
      </rPr>
      <t>Лица прочих занятий; отбывающие лишение свободы или имеющие неисполненный приговор к лишению свободы (реально); адвокаты, нотариусы, судьи, работники суда; прокуроры, следователи, иные сотрудники правоохранительных органов.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</si>
  <si>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В т.ч. осужденные, имеющие неисполненный приговор к реальному лишению свободы.</t>
    </r>
  </si>
  <si>
    <r>
      <t xml:space="preserve">3 </t>
    </r>
    <r>
      <rPr>
        <sz val="10"/>
        <rFont val="Times New Roman"/>
        <family val="1"/>
        <charset val="204"/>
      </rPr>
      <t>Вид наказания, введенный Федеральным законом от 27.12.2009 № 377-ФЗ.</t>
    </r>
  </si>
  <si>
    <r>
      <t xml:space="preserve">4 </t>
    </r>
    <r>
      <rPr>
        <sz val="10"/>
        <rFont val="Times New Roman"/>
        <family val="1"/>
        <charset val="204"/>
      </rPr>
      <t>Учитывается число лиц, которым назначено условное осуждение к иным мерам (т.е. без учета условного осуждения к лишению свободы), лишение права занимать определенные должности или заниматься определенной деятельностью, арест, ограничение по военной службе, содержание в дисциплинарной части, принудительные работы</t>
    </r>
  </si>
  <si>
    <t>условное осуждение                                                                      к лишению свободы</t>
  </si>
  <si>
    <r>
      <t>1</t>
    </r>
    <r>
      <rPr>
        <sz val="14"/>
        <rFont val="Times New Roman"/>
        <family val="1"/>
        <charset val="204"/>
      </rPr>
      <t xml:space="preserve"> Лишение права занимать определенные должности или заниматься определенной деятельностью (как основной вид наказания); принудительные работы; арест; содержание в дисциплинарной воинской части; ограничение по военной службе.</t>
    </r>
  </si>
  <si>
    <r>
      <t>1</t>
    </r>
    <r>
      <rPr>
        <sz val="8"/>
        <rFont val="Times New Roman"/>
        <family val="1"/>
        <charset val="204"/>
      </rPr>
      <t xml:space="preserve">  Во всех таблицах учитываются суммарно осужденные лица к видам наказания и освобожденные по приговору от наказания (из осужденных) или лица, наказание которым не назначалось. 
Ссылки на номера и части статей Уголовного кодекса Российской Федерации во всех таблицах приводятся по действующему законодательству.</t>
    </r>
  </si>
  <si>
    <r>
      <t xml:space="preserve">Всего осуждено </t>
    </r>
    <r>
      <rPr>
        <b/>
        <vertAlign val="superscript"/>
        <sz val="12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(ст.158, 158.1 УК РФ)</t>
    </r>
  </si>
  <si>
    <r>
      <t xml:space="preserve"> </t>
    </r>
    <r>
      <rPr>
        <vertAlign val="superscript"/>
        <sz val="12"/>
        <rFont val="Times New Roman"/>
        <family val="1"/>
        <charset val="204"/>
      </rPr>
      <t xml:space="preserve"> 1 </t>
    </r>
    <r>
      <rPr>
        <sz val="12"/>
        <rFont val="Arial"/>
        <family val="2"/>
        <charset val="204"/>
      </rPr>
      <t xml:space="preserve"> Д</t>
    </r>
    <r>
      <rPr>
        <sz val="12"/>
        <rFont val="Times New Roman"/>
        <family val="1"/>
        <charset val="204"/>
      </rPr>
      <t>анный показатель включает в себя сумму показателей "условное осуждение к лишению свободы" и "условное осуждение к иным мерам".</t>
    </r>
  </si>
  <si>
    <r>
      <rPr>
        <vertAlign val="superscript"/>
        <sz val="14"/>
        <color indexed="64"/>
        <rFont val="Times New Roman"/>
        <family val="1"/>
        <charset val="204"/>
      </rPr>
      <t>1</t>
    </r>
    <r>
      <rPr>
        <sz val="14"/>
        <color indexed="64"/>
        <rFont val="Times New Roman"/>
        <family val="1"/>
        <charset val="204"/>
      </rPr>
      <t xml:space="preserve"> Ст. 158.1 УК РФ введена в 2016 г.</t>
    </r>
  </si>
  <si>
    <r>
      <t xml:space="preserve">1 </t>
    </r>
    <r>
      <rPr>
        <sz val="11"/>
        <rFont val="Times New Roman"/>
        <family val="1"/>
        <charset val="204"/>
      </rPr>
      <t>С учетом статьи посредничества во взяточничестве - ст. 291.1 УК РФ и ст. 291.2 (введена в 2016 г.) УК РФ - мелкое взяточничество.</t>
    </r>
  </si>
  <si>
    <r>
      <t>Осужденные за преступления, связанные с незаконным оборотом наркотических средств, 
психотропных и сильнодействующих веществ</t>
    </r>
    <r>
      <rPr>
        <b/>
        <vertAlign val="superscript"/>
        <sz val="16"/>
        <rFont val="Times New Roman"/>
        <family val="1"/>
        <charset val="204"/>
      </rPr>
      <t>1</t>
    </r>
    <r>
      <rPr>
        <b/>
        <sz val="22"/>
        <rFont val="Times New Roman"/>
        <family val="1"/>
        <charset val="204"/>
      </rPr>
      <t xml:space="preserve"> </t>
    </r>
  </si>
  <si>
    <r>
      <t>в том числе за:</t>
    </r>
    <r>
      <rPr>
        <sz val="14"/>
        <color indexed="64"/>
        <rFont val="Times New Roman"/>
        <family val="1"/>
        <charset val="204"/>
      </rPr>
      <t xml:space="preserve"> незаконное производство, изготовление, приобретение, хранение, перевозку, пересылку, сбыт, переработку, нарушение правил
(ст.ст. 228-228.2, 234 УК РФ)</t>
    </r>
  </si>
  <si>
    <r>
      <rPr>
        <vertAlign val="superscript"/>
        <sz val="12"/>
        <color indexed="64"/>
        <rFont val="Times New Roman"/>
        <family val="1"/>
        <charset val="204"/>
      </rPr>
      <t>2</t>
    </r>
    <r>
      <rPr>
        <sz val="12"/>
        <color indexed="64"/>
        <rFont val="Times New Roman"/>
        <family val="1"/>
        <charset val="204"/>
      </rPr>
      <t xml:space="preserve"> Включая освобожденных от наказания лиц.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</si>
  <si>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По основной квалификации.</t>
    </r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</si>
  <si>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Учет ведется по основной статье  наказания.</t>
    </r>
  </si>
  <si>
    <r>
      <rPr>
        <vertAlign val="superscript"/>
        <sz val="10"/>
        <color indexed="64"/>
        <rFont val="Times New Roman"/>
        <family val="1"/>
        <charset val="204"/>
      </rPr>
      <t>3</t>
    </r>
    <r>
      <rPr>
        <sz val="8"/>
        <color indexed="64"/>
        <rFont val="Times New Roman"/>
        <family val="1"/>
        <charset val="204"/>
      </rPr>
      <t xml:space="preserve"> Во всех таблицах по судимости учет ведется по составу преступления, по которому назначено наиболее тяжкое наказание.</t>
    </r>
  </si>
  <si>
    <r>
      <rPr>
        <vertAlign val="superscript"/>
        <sz val="10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 xml:space="preserve"> Общее число лиц, в отношении которых вступили в законную силу судебные постановления по существу обвинения
(осужденные, оправданные, лица, в отношении которых уголовные дела прекращены, применены принудительные меры к невменяемым).  </t>
    </r>
    <r>
      <rPr>
        <b/>
        <sz val="9"/>
        <rFont val="Arial"/>
        <family val="2"/>
        <charset val="204"/>
      </rPr>
      <t/>
    </r>
  </si>
  <si>
    <r>
      <rPr>
        <vertAlign val="superscript"/>
        <sz val="10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В таблицы по судимости включены данные сводных годовых отчетов по статкарточкам на подсудимых Верховного суда РХ, районных (городских)  судов и мировых судей РХ. </t>
    </r>
  </si>
  <si>
    <t xml:space="preserve">кража  (ст.158 УК РФ)
</t>
  </si>
  <si>
    <r>
      <t xml:space="preserve">4 </t>
    </r>
    <r>
      <rPr>
        <sz val="12"/>
        <rFont val="Times New Roman"/>
        <family val="1"/>
        <charset val="204"/>
      </rPr>
      <t>Учитываются лица, осуществляющие предпринимательскую деятельность, участвующие в предпринимательской деятельности, а также индивидуальные предприниматели, за исключением служащих организаций.</t>
    </r>
  </si>
  <si>
    <r>
      <t xml:space="preserve">1 </t>
    </r>
    <r>
      <rPr>
        <sz val="10"/>
        <rFont val="Times New Roman"/>
        <family val="1"/>
        <charset val="204"/>
      </rPr>
      <t xml:space="preserve"> Расчет осуществляется по окончательному наказанию.</t>
    </r>
  </si>
  <si>
    <t>к 2020 году</t>
  </si>
  <si>
    <t xml:space="preserve">за преступления в сфере экономической деятельности (ст.ст. 169 - 200.7)
</t>
  </si>
  <si>
    <t>к 2021 году</t>
  </si>
  <si>
    <t>к 2022 году</t>
  </si>
  <si>
    <t>за преступления в сфере компьютерной информации 
(ст.ст. 272 - 274.2)</t>
  </si>
  <si>
    <t xml:space="preserve">за преступления против основ конституционного строя и безопасности государства (ст.ст. 275 - 284.3)
</t>
  </si>
  <si>
    <t>за преступления против порядка управления 
(ст.ст. 317 - 330.3)</t>
  </si>
  <si>
    <t>к 2023 году</t>
  </si>
  <si>
    <t xml:space="preserve">1 Учитываются ранее не судимые. </t>
  </si>
  <si>
    <t>за 2019-2025 годы</t>
  </si>
  <si>
    <t>к 2024 году</t>
  </si>
  <si>
    <r>
      <t xml:space="preserve">1 </t>
    </r>
    <r>
      <rPr>
        <sz val="15"/>
        <color indexed="64"/>
        <rFont val="Times New Roman"/>
        <family val="1"/>
        <charset val="204"/>
      </rPr>
      <t>В сборник включены статисти</t>
    </r>
    <r>
      <rPr>
        <sz val="15"/>
        <rFont val="Times New Roman"/>
        <family val="1"/>
        <charset val="204"/>
      </rPr>
      <t>ческие данные Верховного суда РХ, районных (городских) судов и мировых судей РХ за 2019-2025 г.г.</t>
    </r>
  </si>
  <si>
    <t xml:space="preserve">Ранее судимых (имеющих неснятую или непогашенную судимость на момент совершения преступления) </t>
  </si>
  <si>
    <t>Характеристика осужденных, ранее судимых, имеющих неснятую и непогашенную судимость на момент совершения преступления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</si>
</sst>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5" x14ac:knownFonts="1">
    <font>
      <sz val="10"/>
      <color indexed="64"/>
      <name val="Arial"/>
      <charset val="1"/>
    </font>
    <font>
      <b/>
      <sz val="12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64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color indexed="64"/>
      <name val="Arial"/>
      <family val="2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color indexed="64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10"/>
      <name val="Arial"/>
      <family val="2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"/>
      <family val="2"/>
      <charset val="204"/>
    </font>
    <font>
      <sz val="12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vertAlign val="superscript"/>
      <sz val="14"/>
      <name val="Times New Roman"/>
      <family val="1"/>
      <charset val="204"/>
    </font>
    <font>
      <sz val="11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20"/>
      <color indexed="64"/>
      <name val="Times New Roman"/>
      <family val="1"/>
      <charset val="204"/>
    </font>
    <font>
      <sz val="8"/>
      <name val="Arial"/>
      <family val="2"/>
      <charset val="204"/>
    </font>
    <font>
      <b/>
      <sz val="18"/>
      <color indexed="64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Arial"/>
      <family val="2"/>
      <charset val="204"/>
    </font>
    <font>
      <sz val="8"/>
      <color indexed="64"/>
      <name val="Times New Roman"/>
      <family val="1"/>
      <charset val="204"/>
    </font>
    <font>
      <sz val="9"/>
      <color indexed="64"/>
      <name val="Arial"/>
      <family val="2"/>
      <charset val="204"/>
    </font>
    <font>
      <sz val="14"/>
      <color indexed="64"/>
      <name val="Times New Roman"/>
      <family val="1"/>
      <charset val="204"/>
    </font>
    <font>
      <sz val="14"/>
      <color indexed="64"/>
      <name val="Arial"/>
      <family val="2"/>
      <charset val="204"/>
    </font>
    <font>
      <b/>
      <sz val="14"/>
      <color indexed="64"/>
      <name val="Times New Roman"/>
      <family val="1"/>
      <charset val="204"/>
    </font>
    <font>
      <i/>
      <sz val="14"/>
      <name val="Times New Roman"/>
      <family val="1"/>
      <charset val="204"/>
    </font>
    <font>
      <vertAlign val="superscript"/>
      <sz val="14"/>
      <color indexed="64"/>
      <name val="Times New Roman"/>
      <family val="1"/>
      <charset val="204"/>
    </font>
    <font>
      <vertAlign val="superscript"/>
      <sz val="12"/>
      <color indexed="64"/>
      <name val="Times New Roman"/>
      <family val="1"/>
      <charset val="204"/>
    </font>
    <font>
      <sz val="8"/>
      <color indexed="64"/>
      <name val="Arial"/>
      <family val="2"/>
      <charset val="204"/>
    </font>
    <font>
      <b/>
      <sz val="24"/>
      <color indexed="64"/>
      <name val="Times New Roman"/>
      <family val="1"/>
      <charset val="204"/>
    </font>
    <font>
      <sz val="18"/>
      <color indexed="64"/>
      <name val="Arial"/>
      <family val="2"/>
      <charset val="204"/>
    </font>
    <font>
      <b/>
      <vertAlign val="superscript"/>
      <sz val="1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sz val="24"/>
      <color indexed="64"/>
      <name val="Arial"/>
      <family val="2"/>
      <charset val="204"/>
    </font>
    <font>
      <sz val="20"/>
      <color indexed="64"/>
      <name val="Arial"/>
      <family val="2"/>
      <charset val="204"/>
    </font>
    <font>
      <sz val="22"/>
      <color indexed="64"/>
      <name val="Arial"/>
      <family val="2"/>
      <charset val="204"/>
    </font>
    <font>
      <b/>
      <vertAlign val="superscript"/>
      <sz val="20"/>
      <name val="Times New Roman"/>
      <family val="1"/>
      <charset val="204"/>
    </font>
    <font>
      <b/>
      <sz val="2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color indexed="64"/>
      <name val="Times New Roman"/>
      <family val="1"/>
      <charset val="204"/>
    </font>
    <font>
      <b/>
      <vertAlign val="superscript"/>
      <sz val="13"/>
      <name val="Times New Roman"/>
      <family val="1"/>
      <charset val="204"/>
    </font>
    <font>
      <b/>
      <sz val="13"/>
      <color indexed="64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3"/>
      <color indexed="64"/>
      <name val="Times New Roman"/>
      <family val="1"/>
      <charset val="204"/>
    </font>
    <font>
      <vertAlign val="superscript"/>
      <sz val="15"/>
      <name val="Times New Roman"/>
      <family val="1"/>
      <charset val="204"/>
    </font>
    <font>
      <sz val="15"/>
      <color indexed="64"/>
      <name val="Times New Roman"/>
      <family val="1"/>
      <charset val="204"/>
    </font>
    <font>
      <sz val="15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vertAlign val="superscript"/>
      <sz val="10"/>
      <color indexed="64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3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9" borderId="0" applyNumberFormat="0" applyBorder="0" applyAlignment="0" applyProtection="0"/>
    <xf numFmtId="0" fontId="38" fillId="7" borderId="1" applyNumberFormat="0" applyAlignment="0" applyProtection="0"/>
    <xf numFmtId="0" fontId="39" fillId="20" borderId="2" applyNumberFormat="0" applyAlignment="0" applyProtection="0"/>
    <xf numFmtId="0" fontId="40" fillId="20" borderId="1" applyNumberFormat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5" fillId="21" borderId="7" applyNumberFormat="0" applyAlignment="0" applyProtection="0"/>
    <xf numFmtId="0" fontId="46" fillId="0" borderId="0" applyNumberFormat="0" applyFill="0" applyBorder="0" applyAlignment="0" applyProtection="0"/>
    <xf numFmtId="0" fontId="47" fillId="22" borderId="0" applyNumberFormat="0" applyBorder="0" applyAlignment="0" applyProtection="0"/>
    <xf numFmtId="0" fontId="21" fillId="0" borderId="0"/>
    <xf numFmtId="0" fontId="48" fillId="3" borderId="0" applyNumberFormat="0" applyBorder="0" applyAlignment="0" applyProtection="0"/>
    <xf numFmtId="0" fontId="49" fillId="0" borderId="0" applyNumberFormat="0" applyFill="0" applyBorder="0" applyAlignment="0" applyProtection="0"/>
    <xf numFmtId="0" fontId="21" fillId="23" borderId="8" applyNumberFormat="0" applyFont="0" applyAlignment="0" applyProtection="0"/>
    <xf numFmtId="0" fontId="50" fillId="0" borderId="9" applyNumberFormat="0" applyFill="0" applyAlignment="0" applyProtection="0"/>
    <xf numFmtId="0" fontId="51" fillId="0" borderId="0" applyNumberFormat="0" applyFill="0" applyBorder="0" applyAlignment="0" applyProtection="0"/>
    <xf numFmtId="0" fontId="52" fillId="4" borderId="0" applyNumberFormat="0" applyBorder="0" applyAlignment="0" applyProtection="0"/>
  </cellStyleXfs>
  <cellXfs count="350">
    <xf numFmtId="0" fontId="0" fillId="0" borderId="0" xfId="0"/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" fontId="15" fillId="24" borderId="10" xfId="0" applyNumberFormat="1" applyFont="1" applyFill="1" applyBorder="1" applyAlignment="1">
      <alignment horizontal="left" vertical="center" wrapText="1"/>
    </xf>
    <xf numFmtId="1" fontId="16" fillId="0" borderId="10" xfId="0" applyNumberFormat="1" applyFont="1" applyFill="1" applyBorder="1" applyAlignment="1">
      <alignment horizontal="left" vertical="center" wrapText="1" indent="1"/>
    </xf>
    <xf numFmtId="1" fontId="15" fillId="0" borderId="10" xfId="0" applyNumberFormat="1" applyFont="1" applyFill="1" applyBorder="1" applyAlignment="1">
      <alignment horizontal="left" vertical="center" wrapText="1" indent="1"/>
    </xf>
    <xf numFmtId="1" fontId="4" fillId="0" borderId="10" xfId="0" applyNumberFormat="1" applyFont="1" applyFill="1" applyBorder="1" applyAlignment="1">
      <alignment horizontal="left" vertical="center" wrapText="1"/>
    </xf>
    <xf numFmtId="1" fontId="17" fillId="0" borderId="10" xfId="0" applyNumberFormat="1" applyFont="1" applyFill="1" applyBorder="1" applyAlignment="1">
      <alignment horizontal="left" vertical="center" wrapText="1" indent="1"/>
    </xf>
    <xf numFmtId="1" fontId="17" fillId="0" borderId="10" xfId="0" applyNumberFormat="1" applyFont="1" applyFill="1" applyBorder="1" applyAlignment="1">
      <alignment horizontal="left" vertical="center" wrapText="1"/>
    </xf>
    <xf numFmtId="1" fontId="17" fillId="24" borderId="10" xfId="0" applyNumberFormat="1" applyFont="1" applyFill="1" applyBorder="1" applyAlignment="1">
      <alignment horizontal="left" vertical="center" wrapText="1" indent="1"/>
    </xf>
    <xf numFmtId="1" fontId="16" fillId="24" borderId="10" xfId="0" applyNumberFormat="1" applyFont="1" applyFill="1" applyBorder="1" applyAlignment="1">
      <alignment horizontal="left" vertical="center" wrapText="1" indent="1"/>
    </xf>
    <xf numFmtId="1" fontId="4" fillId="0" borderId="12" xfId="0" applyNumberFormat="1" applyFont="1" applyFill="1" applyBorder="1" applyAlignment="1">
      <alignment horizontal="left" vertical="center" wrapText="1"/>
    </xf>
    <xf numFmtId="1" fontId="16" fillId="24" borderId="1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1" fillId="0" borderId="0" xfId="36"/>
    <xf numFmtId="0" fontId="10" fillId="0" borderId="0" xfId="36" applyFont="1"/>
    <xf numFmtId="3" fontId="21" fillId="0" borderId="0" xfId="36" applyNumberFormat="1"/>
    <xf numFmtId="1" fontId="6" fillId="0" borderId="12" xfId="36" applyNumberFormat="1" applyFont="1" applyFill="1" applyBorder="1" applyAlignment="1">
      <alignment horizontal="left" vertical="center" wrapText="1"/>
    </xf>
    <xf numFmtId="1" fontId="6" fillId="24" borderId="12" xfId="36" applyNumberFormat="1" applyFont="1" applyFill="1" applyBorder="1" applyAlignment="1">
      <alignment horizontal="center" vertical="center" wrapText="1"/>
    </xf>
    <xf numFmtId="0" fontId="21" fillId="0" borderId="0" xfId="36" applyAlignment="1">
      <alignment horizontal="center" vertical="top"/>
    </xf>
    <xf numFmtId="0" fontId="9" fillId="0" borderId="0" xfId="36" applyFont="1" applyAlignment="1">
      <alignment horizontal="left" vertical="center"/>
    </xf>
    <xf numFmtId="0" fontId="9" fillId="0" borderId="0" xfId="36" applyFont="1"/>
    <xf numFmtId="0" fontId="30" fillId="0" borderId="0" xfId="36" applyFont="1"/>
    <xf numFmtId="1" fontId="15" fillId="24" borderId="10" xfId="36" applyNumberFormat="1" applyFont="1" applyFill="1" applyBorder="1" applyAlignment="1">
      <alignment horizontal="left" vertical="center" wrapText="1"/>
    </xf>
    <xf numFmtId="1" fontId="17" fillId="24" borderId="10" xfId="36" applyNumberFormat="1" applyFont="1" applyFill="1" applyBorder="1" applyAlignment="1">
      <alignment horizontal="left" vertical="center" wrapText="1" indent="1"/>
    </xf>
    <xf numFmtId="1" fontId="15" fillId="24" borderId="10" xfId="36" applyNumberFormat="1" applyFont="1" applyFill="1" applyBorder="1" applyAlignment="1">
      <alignment horizontal="left" vertical="center" wrapText="1" indent="1"/>
    </xf>
    <xf numFmtId="1" fontId="28" fillId="24" borderId="10" xfId="36" applyNumberFormat="1" applyFont="1" applyFill="1" applyBorder="1" applyAlignment="1">
      <alignment horizontal="left" vertical="center" wrapText="1" indent="1"/>
    </xf>
    <xf numFmtId="1" fontId="16" fillId="24" borderId="10" xfId="36" applyNumberFormat="1" applyFont="1" applyFill="1" applyBorder="1" applyAlignment="1">
      <alignment horizontal="left" vertical="center" wrapText="1" indent="1"/>
    </xf>
    <xf numFmtId="0" fontId="21" fillId="0" borderId="0" xfId="36" applyAlignment="1">
      <alignment horizontal="center"/>
    </xf>
    <xf numFmtId="1" fontId="3" fillId="0" borderId="10" xfId="36" applyNumberFormat="1" applyFont="1" applyFill="1" applyBorder="1" applyAlignment="1">
      <alignment horizontal="left" vertical="center" wrapText="1"/>
    </xf>
    <xf numFmtId="0" fontId="7" fillId="0" borderId="0" xfId="36" applyFont="1"/>
    <xf numFmtId="0" fontId="34" fillId="0" borderId="0" xfId="36" applyFont="1"/>
    <xf numFmtId="1" fontId="16" fillId="24" borderId="10" xfId="36" applyNumberFormat="1" applyFont="1" applyFill="1" applyBorder="1" applyAlignment="1">
      <alignment horizontal="left" vertical="center" wrapText="1"/>
    </xf>
    <xf numFmtId="1" fontId="4" fillId="0" borderId="10" xfId="36" applyNumberFormat="1" applyFont="1" applyFill="1" applyBorder="1" applyAlignment="1">
      <alignment horizontal="left" vertical="center" wrapText="1"/>
    </xf>
    <xf numFmtId="0" fontId="35" fillId="0" borderId="0" xfId="36" applyFont="1"/>
    <xf numFmtId="0" fontId="25" fillId="0" borderId="0" xfId="36" applyFont="1" applyAlignment="1">
      <alignment horizontal="left"/>
    </xf>
    <xf numFmtId="0" fontId="54" fillId="0" borderId="0" xfId="36" applyFont="1"/>
    <xf numFmtId="0" fontId="55" fillId="0" borderId="0" xfId="36" applyFont="1"/>
    <xf numFmtId="0" fontId="54" fillId="0" borderId="0" xfId="0" applyFont="1"/>
    <xf numFmtId="0" fontId="56" fillId="0" borderId="0" xfId="36" applyFont="1"/>
    <xf numFmtId="0" fontId="55" fillId="0" borderId="0" xfId="36" applyFont="1" applyAlignment="1">
      <alignment horizontal="center"/>
    </xf>
    <xf numFmtId="1" fontId="6" fillId="24" borderId="10" xfId="0" applyNumberFormat="1" applyFont="1" applyFill="1" applyBorder="1" applyAlignment="1">
      <alignment horizontal="center" vertical="center" wrapText="1"/>
    </xf>
    <xf numFmtId="1" fontId="4" fillId="24" borderId="12" xfId="0" applyNumberFormat="1" applyFont="1" applyFill="1" applyBorder="1" applyAlignment="1">
      <alignment horizontal="center" vertical="center" wrapText="1"/>
    </xf>
    <xf numFmtId="164" fontId="5" fillId="24" borderId="10" xfId="0" applyNumberFormat="1" applyFont="1" applyFill="1" applyBorder="1" applyAlignment="1">
      <alignment horizontal="center" vertical="center"/>
    </xf>
    <xf numFmtId="164" fontId="18" fillId="24" borderId="10" xfId="0" applyNumberFormat="1" applyFont="1" applyFill="1" applyBorder="1" applyAlignment="1">
      <alignment horizontal="center" vertical="center"/>
    </xf>
    <xf numFmtId="164" fontId="6" fillId="24" borderId="10" xfId="36" applyNumberFormat="1" applyFont="1" applyFill="1" applyBorder="1" applyAlignment="1">
      <alignment horizontal="center" vertical="center"/>
    </xf>
    <xf numFmtId="165" fontId="6" fillId="24" borderId="10" xfId="36" applyNumberFormat="1" applyFont="1" applyFill="1" applyBorder="1" applyAlignment="1">
      <alignment horizontal="center" vertical="center"/>
    </xf>
    <xf numFmtId="165" fontId="8" fillId="24" borderId="10" xfId="36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57" fillId="0" borderId="0" xfId="36" applyFont="1"/>
    <xf numFmtId="0" fontId="59" fillId="0" borderId="0" xfId="36" applyFont="1"/>
    <xf numFmtId="0" fontId="65" fillId="0" borderId="0" xfId="36" applyFont="1"/>
    <xf numFmtId="164" fontId="6" fillId="24" borderId="10" xfId="0" applyNumberFormat="1" applyFont="1" applyFill="1" applyBorder="1" applyAlignment="1">
      <alignment horizontal="center" vertical="center"/>
    </xf>
    <xf numFmtId="164" fontId="8" fillId="24" borderId="10" xfId="0" applyNumberFormat="1" applyFont="1" applyFill="1" applyBorder="1" applyAlignment="1">
      <alignment horizontal="center" vertical="center"/>
    </xf>
    <xf numFmtId="0" fontId="13" fillId="0" borderId="0" xfId="36" applyFont="1"/>
    <xf numFmtId="0" fontId="31" fillId="0" borderId="0" xfId="36" applyFont="1" applyAlignment="1">
      <alignment horizontal="center" vertical="top"/>
    </xf>
    <xf numFmtId="0" fontId="31" fillId="0" borderId="0" xfId="36" applyFont="1" applyAlignment="1">
      <alignment horizontal="left" vertical="center"/>
    </xf>
    <xf numFmtId="0" fontId="66" fillId="0" borderId="0" xfId="36" applyFont="1"/>
    <xf numFmtId="0" fontId="67" fillId="0" borderId="0" xfId="36" applyFont="1"/>
    <xf numFmtId="0" fontId="67" fillId="0" borderId="0" xfId="36" applyFont="1" applyAlignment="1">
      <alignment horizontal="center" vertical="top"/>
    </xf>
    <xf numFmtId="3" fontId="66" fillId="25" borderId="10" xfId="36" applyNumberFormat="1" applyFont="1" applyFill="1" applyBorder="1" applyAlignment="1">
      <alignment horizontal="center" vertical="center"/>
    </xf>
    <xf numFmtId="1" fontId="31" fillId="0" borderId="10" xfId="0" applyNumberFormat="1" applyFont="1" applyFill="1" applyBorder="1" applyAlignment="1">
      <alignment horizontal="left" vertical="center" wrapText="1" indent="1"/>
    </xf>
    <xf numFmtId="1" fontId="3" fillId="0" borderId="10" xfId="0" applyNumberFormat="1" applyFont="1" applyFill="1" applyBorder="1" applyAlignment="1">
      <alignment horizontal="left" vertical="center" wrapText="1"/>
    </xf>
    <xf numFmtId="1" fontId="69" fillId="0" borderId="10" xfId="0" applyNumberFormat="1" applyFont="1" applyFill="1" applyBorder="1" applyAlignment="1">
      <alignment horizontal="left" vertical="center" wrapText="1" indent="2"/>
    </xf>
    <xf numFmtId="1" fontId="66" fillId="0" borderId="10" xfId="0" applyNumberFormat="1" applyFont="1" applyFill="1" applyBorder="1" applyAlignment="1">
      <alignment horizontal="left" vertical="center" wrapText="1" indent="2"/>
    </xf>
    <xf numFmtId="1" fontId="66" fillId="0" borderId="10" xfId="0" applyNumberFormat="1" applyFont="1" applyFill="1" applyBorder="1" applyAlignment="1">
      <alignment horizontal="left" vertical="center" wrapText="1" indent="1"/>
    </xf>
    <xf numFmtId="3" fontId="66" fillId="25" borderId="10" xfId="36" applyNumberFormat="1" applyFont="1" applyFill="1" applyBorder="1" applyAlignment="1">
      <alignment horizontal="center" vertical="top"/>
    </xf>
    <xf numFmtId="165" fontId="66" fillId="25" borderId="10" xfId="36" applyNumberFormat="1" applyFont="1" applyFill="1" applyBorder="1" applyAlignment="1">
      <alignment horizontal="center" vertical="top"/>
    </xf>
    <xf numFmtId="1" fontId="66" fillId="24" borderId="10" xfId="36" applyNumberFormat="1" applyFont="1" applyFill="1" applyBorder="1" applyAlignment="1">
      <alignment horizontal="center" vertical="center" wrapText="1"/>
    </xf>
    <xf numFmtId="165" fontId="66" fillId="25" borderId="10" xfId="36" applyNumberFormat="1" applyFont="1" applyFill="1" applyBorder="1" applyAlignment="1">
      <alignment horizontal="center" vertical="center"/>
    </xf>
    <xf numFmtId="1" fontId="18" fillId="24" borderId="10" xfId="36" applyNumberFormat="1" applyFont="1" applyFill="1" applyBorder="1" applyAlignment="1">
      <alignment horizontal="left" vertical="center" wrapText="1" indent="1"/>
    </xf>
    <xf numFmtId="1" fontId="3" fillId="24" borderId="12" xfId="36" applyNumberFormat="1" applyFont="1" applyFill="1" applyBorder="1" applyAlignment="1">
      <alignment horizontal="left" vertical="center" wrapText="1"/>
    </xf>
    <xf numFmtId="164" fontId="3" fillId="24" borderId="10" xfId="36" applyNumberFormat="1" applyFont="1" applyFill="1" applyBorder="1" applyAlignment="1">
      <alignment horizontal="center" vertical="center"/>
    </xf>
    <xf numFmtId="1" fontId="69" fillId="24" borderId="10" xfId="36" applyNumberFormat="1" applyFont="1" applyFill="1" applyBorder="1" applyAlignment="1">
      <alignment horizontal="left" vertical="center" wrapText="1" indent="1"/>
    </xf>
    <xf numFmtId="164" fontId="31" fillId="24" borderId="10" xfId="36" applyNumberFormat="1" applyFont="1" applyFill="1" applyBorder="1" applyAlignment="1">
      <alignment horizontal="center" vertical="center"/>
    </xf>
    <xf numFmtId="1" fontId="31" fillId="24" borderId="10" xfId="36" applyNumberFormat="1" applyFont="1" applyFill="1" applyBorder="1" applyAlignment="1">
      <alignment horizontal="left" vertical="center" wrapText="1" indent="1"/>
    </xf>
    <xf numFmtId="164" fontId="68" fillId="24" borderId="10" xfId="36" applyNumberFormat="1" applyFont="1" applyFill="1" applyBorder="1" applyAlignment="1">
      <alignment horizontal="center" vertical="center"/>
    </xf>
    <xf numFmtId="164" fontId="66" fillId="24" borderId="10" xfId="36" applyNumberFormat="1" applyFont="1" applyFill="1" applyBorder="1" applyAlignment="1">
      <alignment horizontal="center" vertical="center"/>
    </xf>
    <xf numFmtId="1" fontId="3" fillId="24" borderId="12" xfId="0" applyNumberFormat="1" applyFont="1" applyFill="1" applyBorder="1" applyAlignment="1">
      <alignment horizontal="center" vertical="center" wrapText="1"/>
    </xf>
    <xf numFmtId="165" fontId="3" fillId="24" borderId="10" xfId="36" applyNumberFormat="1" applyFont="1" applyFill="1" applyBorder="1" applyAlignment="1">
      <alignment horizontal="center" vertical="center"/>
    </xf>
    <xf numFmtId="165" fontId="31" fillId="24" borderId="10" xfId="36" applyNumberFormat="1" applyFont="1" applyFill="1" applyBorder="1" applyAlignment="1">
      <alignment horizontal="center" vertical="center"/>
    </xf>
    <xf numFmtId="1" fontId="66" fillId="24" borderId="10" xfId="36" applyNumberFormat="1" applyFont="1" applyFill="1" applyBorder="1" applyAlignment="1">
      <alignment horizontal="left" vertical="center" wrapText="1"/>
    </xf>
    <xf numFmtId="1" fontId="66" fillId="24" borderId="10" xfId="36" applyNumberFormat="1" applyFont="1" applyFill="1" applyBorder="1" applyAlignment="1">
      <alignment horizontal="left" vertical="center" wrapText="1" indent="1"/>
    </xf>
    <xf numFmtId="165" fontId="18" fillId="24" borderId="10" xfId="36" applyNumberFormat="1" applyFont="1" applyFill="1" applyBorder="1" applyAlignment="1">
      <alignment horizontal="center" vertical="center"/>
    </xf>
    <xf numFmtId="1" fontId="3" fillId="24" borderId="10" xfId="0" applyNumberFormat="1" applyFont="1" applyFill="1" applyBorder="1" applyAlignment="1">
      <alignment horizontal="center" vertical="center" wrapText="1"/>
    </xf>
    <xf numFmtId="1" fontId="69" fillId="0" borderId="10" xfId="36" applyNumberFormat="1" applyFont="1" applyFill="1" applyBorder="1" applyAlignment="1">
      <alignment horizontal="left" vertical="center" wrapText="1" indent="1"/>
    </xf>
    <xf numFmtId="1" fontId="3" fillId="24" borderId="10" xfId="36" applyNumberFormat="1" applyFont="1" applyFill="1" applyBorder="1" applyAlignment="1">
      <alignment horizontal="left" vertical="center" wrapText="1"/>
    </xf>
    <xf numFmtId="1" fontId="31" fillId="24" borderId="15" xfId="36" applyNumberFormat="1" applyFont="1" applyFill="1" applyBorder="1" applyAlignment="1">
      <alignment horizontal="left" vertical="center" wrapText="1" indent="1"/>
    </xf>
    <xf numFmtId="1" fontId="31" fillId="24" borderId="11" xfId="36" applyNumberFormat="1" applyFont="1" applyFill="1" applyBorder="1" applyAlignment="1">
      <alignment horizontal="left" vertical="center" wrapText="1" indent="1"/>
    </xf>
    <xf numFmtId="1" fontId="66" fillId="24" borderId="10" xfId="0" applyNumberFormat="1" applyFont="1" applyFill="1" applyBorder="1" applyAlignment="1">
      <alignment horizontal="left" vertical="center" wrapText="1"/>
    </xf>
    <xf numFmtId="1" fontId="68" fillId="24" borderId="10" xfId="0" applyNumberFormat="1" applyFont="1" applyFill="1" applyBorder="1" applyAlignment="1">
      <alignment horizontal="center" vertical="center" wrapText="1"/>
    </xf>
    <xf numFmtId="164" fontId="68" fillId="24" borderId="10" xfId="0" applyNumberFormat="1" applyFont="1" applyFill="1" applyBorder="1" applyAlignment="1">
      <alignment horizontal="center" vertical="center"/>
    </xf>
    <xf numFmtId="1" fontId="69" fillId="24" borderId="10" xfId="0" applyNumberFormat="1" applyFont="1" applyFill="1" applyBorder="1" applyAlignment="1">
      <alignment horizontal="left" vertical="center" wrapText="1" indent="1"/>
    </xf>
    <xf numFmtId="164" fontId="31" fillId="24" borderId="10" xfId="0" applyNumberFormat="1" applyFont="1" applyFill="1" applyBorder="1" applyAlignment="1">
      <alignment horizontal="center" vertical="center"/>
    </xf>
    <xf numFmtId="1" fontId="66" fillId="24" borderId="10" xfId="0" applyNumberFormat="1" applyFont="1" applyFill="1" applyBorder="1" applyAlignment="1">
      <alignment horizontal="left" vertical="center" wrapText="1" indent="1"/>
    </xf>
    <xf numFmtId="164" fontId="66" fillId="24" borderId="10" xfId="0" applyNumberFormat="1" applyFont="1" applyFill="1" applyBorder="1" applyAlignment="1">
      <alignment horizontal="center" vertical="center"/>
    </xf>
    <xf numFmtId="1" fontId="66" fillId="0" borderId="10" xfId="0" applyNumberFormat="1" applyFont="1" applyFill="1" applyBorder="1" applyAlignment="1">
      <alignment horizontal="left" vertical="center" wrapText="1"/>
    </xf>
    <xf numFmtId="1" fontId="31" fillId="24" borderId="10" xfId="0" applyNumberFormat="1" applyFont="1" applyFill="1" applyBorder="1" applyAlignment="1">
      <alignment horizontal="left" vertical="center" wrapText="1" indent="1"/>
    </xf>
    <xf numFmtId="1" fontId="66" fillId="24" borderId="10" xfId="0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vertical="center" wrapText="1"/>
    </xf>
    <xf numFmtId="1" fontId="69" fillId="0" borderId="10" xfId="0" applyNumberFormat="1" applyFont="1" applyFill="1" applyBorder="1" applyAlignment="1">
      <alignment vertical="center" wrapText="1"/>
    </xf>
    <xf numFmtId="1" fontId="69" fillId="0" borderId="10" xfId="0" applyNumberFormat="1" applyFont="1" applyFill="1" applyBorder="1" applyAlignment="1">
      <alignment horizontal="left" vertical="center" wrapText="1" indent="1"/>
    </xf>
    <xf numFmtId="1" fontId="69" fillId="0" borderId="10" xfId="0" applyNumberFormat="1" applyFont="1" applyFill="1" applyBorder="1" applyAlignment="1">
      <alignment horizontal="left" vertical="center" wrapText="1"/>
    </xf>
    <xf numFmtId="1" fontId="3" fillId="24" borderId="10" xfId="0" applyNumberFormat="1" applyFont="1" applyFill="1" applyBorder="1" applyAlignment="1">
      <alignment horizontal="left" vertical="center" wrapText="1"/>
    </xf>
    <xf numFmtId="1" fontId="31" fillId="24" borderId="10" xfId="0" applyNumberFormat="1" applyFont="1" applyFill="1" applyBorder="1" applyAlignment="1">
      <alignment horizontal="left" vertical="center" wrapText="1"/>
    </xf>
    <xf numFmtId="1" fontId="31" fillId="0" borderId="10" xfId="0" applyNumberFormat="1" applyFont="1" applyFill="1" applyBorder="1" applyAlignment="1">
      <alignment horizontal="left" vertical="center" wrapText="1"/>
    </xf>
    <xf numFmtId="1" fontId="31" fillId="0" borderId="10" xfId="0" applyNumberFormat="1" applyFont="1" applyFill="1" applyBorder="1" applyAlignment="1">
      <alignment horizontal="left" vertical="center" wrapText="1" indent="2"/>
    </xf>
    <xf numFmtId="1" fontId="8" fillId="0" borderId="10" xfId="0" applyNumberFormat="1" applyFont="1" applyFill="1" applyBorder="1" applyAlignment="1">
      <alignment horizontal="left" vertical="center" wrapText="1" indent="1"/>
    </xf>
    <xf numFmtId="1" fontId="5" fillId="0" borderId="10" xfId="0" applyNumberFormat="1" applyFont="1" applyFill="1" applyBorder="1" applyAlignment="1">
      <alignment horizontal="left" vertical="center" wrapText="1"/>
    </xf>
    <xf numFmtId="1" fontId="6" fillId="0" borderId="10" xfId="0" applyNumberFormat="1" applyFont="1" applyFill="1" applyBorder="1" applyAlignment="1">
      <alignment horizontal="left" vertical="center" wrapText="1"/>
    </xf>
    <xf numFmtId="1" fontId="28" fillId="0" borderId="10" xfId="0" applyNumberFormat="1" applyFont="1" applyFill="1" applyBorder="1" applyAlignment="1">
      <alignment horizontal="left" vertical="center" wrapText="1" indent="2"/>
    </xf>
    <xf numFmtId="1" fontId="2" fillId="0" borderId="10" xfId="0" applyNumberFormat="1" applyFont="1" applyFill="1" applyBorder="1" applyAlignment="1">
      <alignment horizontal="left" vertical="center" wrapText="1" indent="2"/>
    </xf>
    <xf numFmtId="1" fontId="2" fillId="0" borderId="10" xfId="0" applyNumberFormat="1" applyFont="1" applyFill="1" applyBorder="1" applyAlignment="1">
      <alignment horizontal="left" vertical="center" wrapText="1" indent="1"/>
    </xf>
    <xf numFmtId="1" fontId="2" fillId="0" borderId="15" xfId="0" applyNumberFormat="1" applyFont="1" applyFill="1" applyBorder="1" applyAlignment="1">
      <alignment horizontal="left" vertical="center" wrapText="1" indent="1"/>
    </xf>
    <xf numFmtId="1" fontId="2" fillId="0" borderId="11" xfId="0" applyNumberFormat="1" applyFont="1" applyFill="1" applyBorder="1" applyAlignment="1">
      <alignment horizontal="left" vertical="center" wrapText="1" indent="1"/>
    </xf>
    <xf numFmtId="0" fontId="2" fillId="0" borderId="0" xfId="36" applyFont="1"/>
    <xf numFmtId="0" fontId="35" fillId="0" borderId="0" xfId="0" applyFont="1"/>
    <xf numFmtId="0" fontId="57" fillId="0" borderId="0" xfId="36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67" fillId="0" borderId="0" xfId="36" applyFont="1" applyAlignment="1">
      <alignment wrapText="1"/>
    </xf>
    <xf numFmtId="0" fontId="21" fillId="0" borderId="0" xfId="36" applyAlignment="1">
      <alignment wrapText="1"/>
    </xf>
    <xf numFmtId="0" fontId="72" fillId="0" borderId="0" xfId="36" applyFont="1" applyAlignment="1">
      <alignment horizontal="center" vertical="top" textRotation="90"/>
    </xf>
    <xf numFmtId="1" fontId="2" fillId="24" borderId="10" xfId="36" applyNumberFormat="1" applyFont="1" applyFill="1" applyBorder="1" applyAlignment="1">
      <alignment horizontal="left" vertical="center" wrapText="1" indent="1"/>
    </xf>
    <xf numFmtId="1" fontId="2" fillId="24" borderId="10" xfId="36" applyNumberFormat="1" applyFont="1" applyFill="1" applyBorder="1" applyAlignment="1">
      <alignment horizontal="left" vertical="top" wrapText="1" indent="1" readingOrder="1"/>
    </xf>
    <xf numFmtId="1" fontId="2" fillId="24" borderId="10" xfId="36" applyNumberFormat="1" applyFont="1" applyFill="1" applyBorder="1" applyAlignment="1">
      <alignment vertical="top" wrapText="1"/>
    </xf>
    <xf numFmtId="1" fontId="2" fillId="24" borderId="10" xfId="36" applyNumberFormat="1" applyFont="1" applyFill="1" applyBorder="1" applyAlignment="1">
      <alignment horizontal="left" vertical="top" wrapText="1" indent="1"/>
    </xf>
    <xf numFmtId="0" fontId="21" fillId="0" borderId="0" xfId="36" applyAlignment="1">
      <alignment vertical="top"/>
    </xf>
    <xf numFmtId="1" fontId="18" fillId="24" borderId="10" xfId="36" applyNumberFormat="1" applyFont="1" applyFill="1" applyBorder="1" applyAlignment="1">
      <alignment horizontal="left" vertical="top" wrapText="1" indent="1"/>
    </xf>
    <xf numFmtId="1" fontId="69" fillId="24" borderId="10" xfId="36" applyNumberFormat="1" applyFont="1" applyFill="1" applyBorder="1" applyAlignment="1">
      <alignment horizontal="left" vertical="top" wrapText="1" indent="1"/>
    </xf>
    <xf numFmtId="1" fontId="31" fillId="24" borderId="10" xfId="36" applyNumberFormat="1" applyFont="1" applyFill="1" applyBorder="1" applyAlignment="1">
      <alignment horizontal="left" vertical="top" wrapText="1" indent="1"/>
    </xf>
    <xf numFmtId="1" fontId="66" fillId="24" borderId="10" xfId="36" applyNumberFormat="1" applyFont="1" applyFill="1" applyBorder="1" applyAlignment="1">
      <alignment horizontal="left" vertical="top" wrapText="1" indent="1"/>
    </xf>
    <xf numFmtId="1" fontId="69" fillId="0" borderId="10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1" fontId="66" fillId="0" borderId="10" xfId="0" applyNumberFormat="1" applyFont="1" applyFill="1" applyBorder="1" applyAlignment="1">
      <alignment horizontal="left" vertical="top" wrapText="1" indent="1"/>
    </xf>
    <xf numFmtId="0" fontId="64" fillId="0" borderId="0" xfId="36" applyFont="1" applyAlignment="1"/>
    <xf numFmtId="0" fontId="64" fillId="0" borderId="0" xfId="0" applyFont="1" applyAlignment="1"/>
    <xf numFmtId="0" fontId="72" fillId="0" borderId="0" xfId="0" applyFont="1"/>
    <xf numFmtId="0" fontId="72" fillId="0" borderId="0" xfId="0" applyFont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1" fontId="3" fillId="0" borderId="10" xfId="0" applyNumberFormat="1" applyFont="1" applyFill="1" applyBorder="1" applyAlignment="1">
      <alignment horizontal="left" vertical="top" wrapText="1"/>
    </xf>
    <xf numFmtId="164" fontId="21" fillId="0" borderId="0" xfId="36" applyNumberFormat="1"/>
    <xf numFmtId="165" fontId="21" fillId="0" borderId="0" xfId="36" applyNumberFormat="1"/>
    <xf numFmtId="3" fontId="65" fillId="0" borderId="0" xfId="36" applyNumberFormat="1" applyFont="1"/>
    <xf numFmtId="165" fontId="65" fillId="0" borderId="0" xfId="36" applyNumberFormat="1" applyFont="1"/>
    <xf numFmtId="1" fontId="3" fillId="0" borderId="12" xfId="0" applyNumberFormat="1" applyFont="1" applyFill="1" applyBorder="1" applyAlignment="1">
      <alignment horizontal="center" vertical="center" wrapText="1"/>
    </xf>
    <xf numFmtId="164" fontId="6" fillId="24" borderId="10" xfId="36" applyNumberFormat="1" applyFont="1" applyFill="1" applyBorder="1" applyAlignment="1">
      <alignment horizontal="center" vertical="center"/>
    </xf>
    <xf numFmtId="1" fontId="28" fillId="0" borderId="10" xfId="36" applyNumberFormat="1" applyFont="1" applyFill="1" applyBorder="1" applyAlignment="1">
      <alignment horizontal="left" vertical="center" wrapText="1" indent="1"/>
    </xf>
    <xf numFmtId="164" fontId="8" fillId="24" borderId="10" xfId="36" applyNumberFormat="1" applyFont="1" applyFill="1" applyBorder="1" applyAlignment="1">
      <alignment horizontal="center" vertical="center"/>
    </xf>
    <xf numFmtId="1" fontId="8" fillId="0" borderId="10" xfId="36" applyNumberFormat="1" applyFont="1" applyFill="1" applyBorder="1" applyAlignment="1">
      <alignment horizontal="left" vertical="center" wrapText="1"/>
    </xf>
    <xf numFmtId="1" fontId="8" fillId="0" borderId="10" xfId="36" applyNumberFormat="1" applyFont="1" applyFill="1" applyBorder="1" applyAlignment="1">
      <alignment horizontal="left" vertical="center" wrapText="1" indent="1"/>
    </xf>
    <xf numFmtId="0" fontId="21" fillId="0" borderId="11" xfId="36" applyBorder="1"/>
    <xf numFmtId="1" fontId="29" fillId="0" borderId="10" xfId="36" applyNumberFormat="1" applyFont="1" applyFill="1" applyBorder="1" applyAlignment="1">
      <alignment horizontal="left" vertical="center" wrapText="1"/>
    </xf>
    <xf numFmtId="1" fontId="8" fillId="0" borderId="10" xfId="36" applyNumberFormat="1" applyFont="1" applyFill="1" applyBorder="1" applyAlignment="1">
      <alignment horizontal="left" vertical="center" wrapText="1" indent="2"/>
    </xf>
    <xf numFmtId="1" fontId="3" fillId="24" borderId="12" xfId="36" applyNumberFormat="1" applyFont="1" applyFill="1" applyBorder="1" applyAlignment="1">
      <alignment horizontal="center" vertical="center" wrapText="1"/>
    </xf>
    <xf numFmtId="1" fontId="1" fillId="24" borderId="10" xfId="0" applyNumberFormat="1" applyFont="1" applyFill="1" applyBorder="1" applyAlignment="1">
      <alignment horizontal="center" vertical="center" wrapText="1"/>
    </xf>
    <xf numFmtId="1" fontId="1" fillId="24" borderId="11" xfId="0" applyNumberFormat="1" applyFont="1" applyFill="1" applyBorder="1" applyAlignment="1">
      <alignment horizontal="center" vertical="center" wrapText="1"/>
    </xf>
    <xf numFmtId="0" fontId="64" fillId="0" borderId="0" xfId="36" applyFont="1" applyFill="1" applyAlignment="1"/>
    <xf numFmtId="0" fontId="60" fillId="0" borderId="0" xfId="36" applyFont="1" applyAlignment="1">
      <alignment horizontal="center" vertical="center" wrapText="1"/>
    </xf>
    <xf numFmtId="1" fontId="66" fillId="0" borderId="10" xfId="36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1" fontId="3" fillId="24" borderId="12" xfId="36" applyNumberFormat="1" applyFont="1" applyFill="1" applyBorder="1" applyAlignment="1">
      <alignment horizontal="center" vertical="center" wrapText="1"/>
    </xf>
    <xf numFmtId="1" fontId="1" fillId="24" borderId="10" xfId="0" applyNumberFormat="1" applyFont="1" applyFill="1" applyBorder="1" applyAlignment="1">
      <alignment horizontal="center" vertical="center" wrapText="1"/>
    </xf>
    <xf numFmtId="1" fontId="1" fillId="24" borderId="11" xfId="0" applyNumberFormat="1" applyFont="1" applyFill="1" applyBorder="1" applyAlignment="1">
      <alignment horizontal="center" vertical="center" wrapText="1"/>
    </xf>
    <xf numFmtId="1" fontId="31" fillId="24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" fontId="68" fillId="24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left" vertical="center" wrapText="1"/>
    </xf>
    <xf numFmtId="164" fontId="68" fillId="24" borderId="11" xfId="0" applyNumberFormat="1" applyFont="1" applyFill="1" applyBorder="1" applyAlignment="1">
      <alignment horizontal="center" vertical="center"/>
    </xf>
    <xf numFmtId="1" fontId="69" fillId="0" borderId="11" xfId="0" applyNumberFormat="1" applyFont="1" applyFill="1" applyBorder="1" applyAlignment="1">
      <alignment horizontal="left" vertical="center" wrapText="1"/>
    </xf>
    <xf numFmtId="164" fontId="66" fillId="24" borderId="11" xfId="0" applyNumberFormat="1" applyFont="1" applyFill="1" applyBorder="1" applyAlignment="1">
      <alignment horizontal="center" vertical="center"/>
    </xf>
    <xf numFmtId="1" fontId="69" fillId="0" borderId="11" xfId="0" applyNumberFormat="1" applyFont="1" applyFill="1" applyBorder="1" applyAlignment="1">
      <alignment horizontal="left" vertical="center" wrapText="1" indent="1"/>
    </xf>
    <xf numFmtId="1" fontId="66" fillId="0" borderId="11" xfId="0" applyNumberFormat="1" applyFont="1" applyFill="1" applyBorder="1" applyAlignment="1">
      <alignment horizontal="left" vertical="center" wrapText="1" indent="1"/>
    </xf>
    <xf numFmtId="1" fontId="66" fillId="0" borderId="11" xfId="0" applyNumberFormat="1" applyFont="1" applyFill="1" applyBorder="1" applyAlignment="1">
      <alignment horizontal="left" vertical="center" wrapText="1"/>
    </xf>
    <xf numFmtId="1" fontId="69" fillId="24" borderId="11" xfId="0" applyNumberFormat="1" applyFont="1" applyFill="1" applyBorder="1" applyAlignment="1">
      <alignment horizontal="left" vertical="center" wrapText="1" indent="1"/>
    </xf>
    <xf numFmtId="0" fontId="78" fillId="0" borderId="0" xfId="0" applyFont="1"/>
    <xf numFmtId="0" fontId="80" fillId="0" borderId="0" xfId="0" applyFont="1"/>
    <xf numFmtId="0" fontId="80" fillId="0" borderId="0" xfId="36" applyFont="1"/>
    <xf numFmtId="0" fontId="78" fillId="0" borderId="0" xfId="36" applyFont="1"/>
    <xf numFmtId="1" fontId="33" fillId="24" borderId="12" xfId="0" applyNumberFormat="1" applyFont="1" applyFill="1" applyBorder="1" applyAlignment="1">
      <alignment horizontal="left" vertical="center" wrapText="1"/>
    </xf>
    <xf numFmtId="1" fontId="84" fillId="24" borderId="10" xfId="0" applyNumberFormat="1" applyFont="1" applyFill="1" applyBorder="1" applyAlignment="1">
      <alignment horizontal="left" vertical="center" wrapText="1" indent="1"/>
    </xf>
    <xf numFmtId="1" fontId="86" fillId="24" borderId="10" xfId="0" applyNumberFormat="1" applyFont="1" applyFill="1" applyBorder="1" applyAlignment="1">
      <alignment horizontal="left" vertical="center" wrapText="1"/>
    </xf>
    <xf numFmtId="1" fontId="88" fillId="24" borderId="10" xfId="0" applyNumberFormat="1" applyFont="1" applyFill="1" applyBorder="1" applyAlignment="1">
      <alignment horizontal="left" vertical="center" wrapText="1" indent="1"/>
    </xf>
    <xf numFmtId="1" fontId="83" fillId="24" borderId="10" xfId="0" applyNumberFormat="1" applyFont="1" applyFill="1" applyBorder="1" applyAlignment="1">
      <alignment horizontal="left" vertical="center" wrapText="1" indent="2"/>
    </xf>
    <xf numFmtId="1" fontId="88" fillId="24" borderId="10" xfId="0" applyNumberFormat="1" applyFont="1" applyFill="1" applyBorder="1" applyAlignment="1">
      <alignment horizontal="left" vertical="center" wrapText="1" indent="2"/>
    </xf>
    <xf numFmtId="1" fontId="33" fillId="24" borderId="10" xfId="0" applyNumberFormat="1" applyFont="1" applyFill="1" applyBorder="1" applyAlignment="1">
      <alignment horizontal="left" vertical="center" wrapText="1"/>
    </xf>
    <xf numFmtId="1" fontId="84" fillId="24" borderId="10" xfId="0" applyNumberFormat="1" applyFont="1" applyFill="1" applyBorder="1" applyAlignment="1">
      <alignment horizontal="left" vertical="center" wrapText="1"/>
    </xf>
    <xf numFmtId="3" fontId="2" fillId="26" borderId="10" xfId="0" applyNumberFormat="1" applyFont="1" applyFill="1" applyBorder="1" applyAlignment="1">
      <alignment horizontal="center" vertical="center"/>
    </xf>
    <xf numFmtId="3" fontId="2" fillId="26" borderId="15" xfId="0" applyNumberFormat="1" applyFont="1" applyFill="1" applyBorder="1" applyAlignment="1">
      <alignment horizontal="center" vertical="center"/>
    </xf>
    <xf numFmtId="3" fontId="2" fillId="26" borderId="11" xfId="0" applyNumberFormat="1" applyFont="1" applyFill="1" applyBorder="1" applyAlignment="1">
      <alignment horizontal="center" vertical="center"/>
    </xf>
    <xf numFmtId="165" fontId="31" fillId="26" borderId="10" xfId="36" applyNumberFormat="1" applyFont="1" applyFill="1" applyBorder="1" applyAlignment="1">
      <alignment horizontal="center" vertical="center"/>
    </xf>
    <xf numFmtId="3" fontId="66" fillId="26" borderId="10" xfId="36" applyNumberFormat="1" applyFont="1" applyFill="1" applyBorder="1" applyAlignment="1">
      <alignment horizontal="center" vertical="center"/>
    </xf>
    <xf numFmtId="165" fontId="66" fillId="26" borderId="10" xfId="36" applyNumberFormat="1" applyFont="1" applyFill="1" applyBorder="1" applyAlignment="1">
      <alignment horizontal="center" vertical="center"/>
    </xf>
    <xf numFmtId="1" fontId="2" fillId="24" borderId="10" xfId="36" applyNumberFormat="1" applyFont="1" applyFill="1" applyBorder="1" applyAlignment="1">
      <alignment horizontal="left" wrapText="1" indent="1"/>
    </xf>
    <xf numFmtId="3" fontId="6" fillId="26" borderId="10" xfId="0" applyNumberFormat="1" applyFont="1" applyFill="1" applyBorder="1" applyAlignment="1">
      <alignment horizontal="center" vertical="center"/>
    </xf>
    <xf numFmtId="3" fontId="8" fillId="26" borderId="10" xfId="0" applyNumberFormat="1" applyFont="1" applyFill="1" applyBorder="1" applyAlignment="1">
      <alignment horizontal="center" vertical="center"/>
    </xf>
    <xf numFmtId="3" fontId="3" fillId="26" borderId="10" xfId="0" applyNumberFormat="1" applyFont="1" applyFill="1" applyBorder="1" applyAlignment="1">
      <alignment horizontal="center" vertical="center"/>
    </xf>
    <xf numFmtId="3" fontId="31" fillId="26" borderId="10" xfId="0" applyNumberFormat="1" applyFont="1" applyFill="1" applyBorder="1" applyAlignment="1">
      <alignment horizontal="center" vertical="center"/>
    </xf>
    <xf numFmtId="3" fontId="66" fillId="26" borderId="10" xfId="0" applyNumberFormat="1" applyFont="1" applyFill="1" applyBorder="1" applyAlignment="1">
      <alignment horizontal="center" vertical="center"/>
    </xf>
    <xf numFmtId="1" fontId="5" fillId="26" borderId="12" xfId="36" applyNumberFormat="1" applyFont="1" applyFill="1" applyBorder="1" applyAlignment="1">
      <alignment horizontal="center" vertical="center" wrapText="1"/>
    </xf>
    <xf numFmtId="164" fontId="5" fillId="26" borderId="10" xfId="36" applyNumberFormat="1" applyFont="1" applyFill="1" applyBorder="1" applyAlignment="1">
      <alignment horizontal="center" vertical="center"/>
    </xf>
    <xf numFmtId="164" fontId="2" fillId="26" borderId="10" xfId="36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66" fillId="0" borderId="10" xfId="0" applyNumberFormat="1" applyFont="1" applyFill="1" applyBorder="1" applyAlignment="1">
      <alignment horizontal="center" vertical="center"/>
    </xf>
    <xf numFmtId="3" fontId="31" fillId="0" borderId="10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164" fontId="68" fillId="0" borderId="10" xfId="0" applyNumberFormat="1" applyFont="1" applyFill="1" applyBorder="1" applyAlignment="1">
      <alignment horizontal="center" vertical="center"/>
    </xf>
    <xf numFmtId="164" fontId="66" fillId="0" borderId="10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66" fillId="0" borderId="11" xfId="0" applyNumberFormat="1" applyFont="1" applyFill="1" applyBorder="1" applyAlignment="1">
      <alignment horizontal="center" vertical="center"/>
    </xf>
    <xf numFmtId="3" fontId="66" fillId="0" borderId="10" xfId="0" applyNumberFormat="1" applyFont="1" applyFill="1" applyBorder="1" applyAlignment="1">
      <alignment horizontal="center" vertical="top"/>
    </xf>
    <xf numFmtId="1" fontId="31" fillId="0" borderId="10" xfId="0" applyNumberFormat="1" applyFont="1" applyFill="1" applyBorder="1" applyAlignment="1">
      <alignment horizontal="center" vertical="center" wrapText="1"/>
    </xf>
    <xf numFmtId="1" fontId="3" fillId="0" borderId="10" xfId="36" applyNumberFormat="1" applyFont="1" applyFill="1" applyBorder="1" applyAlignment="1">
      <alignment horizontal="center" vertical="center" wrapText="1"/>
    </xf>
    <xf numFmtId="0" fontId="21" fillId="0" borderId="0" xfId="36" applyFill="1"/>
    <xf numFmtId="0" fontId="0" fillId="0" borderId="0" xfId="0" applyFill="1"/>
    <xf numFmtId="165" fontId="31" fillId="0" borderId="10" xfId="36" applyNumberFormat="1" applyFont="1" applyFill="1" applyBorder="1" applyAlignment="1">
      <alignment horizontal="center" vertical="center"/>
    </xf>
    <xf numFmtId="0" fontId="60" fillId="0" borderId="0" xfId="36" applyFont="1" applyAlignment="1">
      <alignment horizontal="center" vertical="center" wrapText="1"/>
    </xf>
    <xf numFmtId="0" fontId="20" fillId="24" borderId="0" xfId="36" applyFont="1" applyFill="1" applyAlignment="1">
      <alignment horizontal="left" vertical="center" wrapText="1"/>
    </xf>
    <xf numFmtId="1" fontId="1" fillId="24" borderId="25" xfId="0" applyNumberFormat="1" applyFont="1" applyFill="1" applyBorder="1" applyAlignment="1">
      <alignment horizontal="left" vertical="center" wrapText="1"/>
    </xf>
    <xf numFmtId="0" fontId="21" fillId="0" borderId="0" xfId="0" applyFont="1"/>
    <xf numFmtId="0" fontId="21" fillId="0" borderId="0" xfId="36" applyFont="1"/>
    <xf numFmtId="0" fontId="7" fillId="0" borderId="0" xfId="0" applyFont="1"/>
    <xf numFmtId="3" fontId="66" fillId="0" borderId="17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left" indent="1"/>
    </xf>
    <xf numFmtId="1" fontId="2" fillId="0" borderId="0" xfId="0" applyNumberFormat="1" applyFont="1" applyFill="1" applyBorder="1" applyAlignment="1">
      <alignment horizontal="left" indent="1"/>
    </xf>
    <xf numFmtId="0" fontId="31" fillId="0" borderId="0" xfId="36" applyFont="1"/>
    <xf numFmtId="0" fontId="32" fillId="0" borderId="0" xfId="0" applyFont="1" applyAlignment="1">
      <alignment vertical="center" wrapText="1"/>
    </xf>
    <xf numFmtId="0" fontId="67" fillId="0" borderId="0" xfId="0" applyFont="1"/>
    <xf numFmtId="1" fontId="31" fillId="26" borderId="10" xfId="36" applyNumberFormat="1" applyFont="1" applyFill="1" applyBorder="1" applyAlignment="1">
      <alignment horizontal="left" vertical="top" wrapText="1" indent="1"/>
    </xf>
    <xf numFmtId="0" fontId="21" fillId="26" borderId="0" xfId="36" applyFill="1"/>
    <xf numFmtId="0" fontId="67" fillId="0" borderId="0" xfId="36" applyFont="1" applyFill="1" applyAlignment="1">
      <alignment horizontal="center" vertical="center"/>
    </xf>
    <xf numFmtId="0" fontId="31" fillId="0" borderId="0" xfId="36" applyNumberFormat="1" applyFont="1" applyFill="1" applyAlignment="1">
      <alignment horizontal="center" vertical="top"/>
    </xf>
    <xf numFmtId="0" fontId="67" fillId="0" borderId="0" xfId="36" applyFont="1" applyFill="1" applyAlignment="1">
      <alignment horizontal="center" vertical="top"/>
    </xf>
    <xf numFmtId="0" fontId="21" fillId="0" borderId="0" xfId="36" applyFill="1" applyAlignment="1">
      <alignment horizontal="center" vertical="top"/>
    </xf>
    <xf numFmtId="4" fontId="8" fillId="24" borderId="10" xfId="36" applyNumberFormat="1" applyFont="1" applyFill="1" applyBorder="1" applyAlignment="1">
      <alignment horizontal="center" vertical="center"/>
    </xf>
    <xf numFmtId="1" fontId="68" fillId="24" borderId="10" xfId="0" applyNumberFormat="1" applyFont="1" applyFill="1" applyBorder="1" applyAlignment="1">
      <alignment horizontal="center" vertical="center" wrapText="1"/>
    </xf>
    <xf numFmtId="1" fontId="68" fillId="24" borderId="10" xfId="0" applyNumberFormat="1" applyFont="1" applyFill="1" applyBorder="1" applyAlignment="1">
      <alignment horizontal="center" vertical="center" wrapText="1"/>
    </xf>
    <xf numFmtId="4" fontId="31" fillId="24" borderId="10" xfId="36" applyNumberFormat="1" applyFont="1" applyFill="1" applyBorder="1" applyAlignment="1">
      <alignment horizontal="center" vertical="center"/>
    </xf>
    <xf numFmtId="0" fontId="59" fillId="0" borderId="0" xfId="36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3" fillId="0" borderId="0" xfId="36" applyFont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31" fillId="0" borderId="0" xfId="36" applyFont="1" applyAlignment="1">
      <alignment horizontal="left" vertical="top" wrapText="1"/>
    </xf>
    <xf numFmtId="0" fontId="12" fillId="0" borderId="0" xfId="36" applyFont="1" applyAlignment="1">
      <alignment horizontal="center" vertical="center" wrapText="1"/>
    </xf>
    <xf numFmtId="0" fontId="0" fillId="0" borderId="0" xfId="0" applyAlignment="1">
      <alignment wrapText="1"/>
    </xf>
    <xf numFmtId="0" fontId="31" fillId="0" borderId="0" xfId="36" applyFont="1" applyFill="1" applyAlignment="1">
      <alignment horizontal="left" vertical="top" wrapText="1"/>
    </xf>
    <xf numFmtId="0" fontId="61" fillId="0" borderId="0" xfId="36" applyFont="1" applyAlignment="1">
      <alignment vertical="center" wrapText="1"/>
    </xf>
    <xf numFmtId="1" fontId="2" fillId="24" borderId="23" xfId="36" applyNumberFormat="1" applyFont="1" applyFill="1" applyBorder="1" applyAlignment="1">
      <alignment horizontal="left" vertical="top" wrapText="1"/>
    </xf>
    <xf numFmtId="0" fontId="12" fillId="24" borderId="0" xfId="36" applyNumberFormat="1" applyFont="1" applyFill="1" applyBorder="1" applyAlignment="1">
      <alignment horizontal="center" vertical="center"/>
    </xf>
    <xf numFmtId="0" fontId="3" fillId="24" borderId="0" xfId="36" applyNumberFormat="1" applyFont="1" applyFill="1" applyBorder="1" applyAlignment="1">
      <alignment horizontal="center" vertical="center"/>
    </xf>
    <xf numFmtId="0" fontId="67" fillId="0" borderId="0" xfId="0" applyFont="1" applyAlignment="1"/>
    <xf numFmtId="0" fontId="60" fillId="0" borderId="14" xfId="36" applyFont="1" applyBorder="1" applyAlignment="1">
      <alignment vertical="center" wrapText="1"/>
    </xf>
    <xf numFmtId="1" fontId="3" fillId="24" borderId="10" xfId="36" applyNumberFormat="1" applyFont="1" applyFill="1" applyBorder="1" applyAlignment="1">
      <alignment horizontal="center" vertical="center" wrapText="1"/>
    </xf>
    <xf numFmtId="0" fontId="14" fillId="24" borderId="0" xfId="36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24" fillId="0" borderId="0" xfId="36" applyFont="1" applyAlignment="1">
      <alignment horizontal="center" vertical="top" wrapText="1"/>
    </xf>
    <xf numFmtId="1" fontId="3" fillId="24" borderId="17" xfId="36" applyNumberFormat="1" applyFont="1" applyFill="1" applyBorder="1" applyAlignment="1">
      <alignment horizontal="center" vertical="center" wrapText="1"/>
    </xf>
    <xf numFmtId="1" fontId="3" fillId="0" borderId="11" xfId="36" applyNumberFormat="1" applyFont="1" applyFill="1" applyBorder="1" applyAlignment="1">
      <alignment horizontal="center" vertical="center" wrapText="1"/>
    </xf>
    <xf numFmtId="0" fontId="90" fillId="0" borderId="13" xfId="36" applyFont="1" applyBorder="1" applyAlignment="1">
      <alignment horizontal="left" wrapText="1"/>
    </xf>
    <xf numFmtId="0" fontId="82" fillId="24" borderId="18" xfId="36" applyNumberFormat="1" applyFont="1" applyFill="1" applyBorder="1" applyAlignment="1">
      <alignment horizontal="center" vertical="top"/>
    </xf>
    <xf numFmtId="0" fontId="82" fillId="24" borderId="0" xfId="36" applyNumberFormat="1" applyFont="1" applyFill="1" applyBorder="1" applyAlignment="1">
      <alignment horizontal="center" vertical="top"/>
    </xf>
    <xf numFmtId="0" fontId="24" fillId="0" borderId="13" xfId="36" applyFont="1" applyFill="1" applyBorder="1" applyAlignment="1">
      <alignment horizontal="left" vertical="center" wrapText="1"/>
    </xf>
    <xf numFmtId="0" fontId="0" fillId="0" borderId="13" xfId="0" applyBorder="1"/>
    <xf numFmtId="1" fontId="2" fillId="24" borderId="19" xfId="36" applyNumberFormat="1" applyFont="1" applyFill="1" applyBorder="1" applyAlignment="1">
      <alignment horizontal="left" vertical="top" wrapText="1"/>
    </xf>
    <xf numFmtId="1" fontId="18" fillId="24" borderId="20" xfId="36" applyNumberFormat="1" applyFont="1" applyFill="1" applyBorder="1" applyAlignment="1">
      <alignment horizontal="left" vertical="top" wrapText="1"/>
    </xf>
    <xf numFmtId="1" fontId="6" fillId="24" borderId="23" xfId="36" applyNumberFormat="1" applyFont="1" applyFill="1" applyBorder="1" applyAlignment="1">
      <alignment horizontal="center" vertical="center" wrapText="1"/>
    </xf>
    <xf numFmtId="1" fontId="6" fillId="24" borderId="16" xfId="36" applyNumberFormat="1" applyFont="1" applyFill="1" applyBorder="1" applyAlignment="1">
      <alignment horizontal="center" vertical="center" wrapText="1"/>
    </xf>
    <xf numFmtId="1" fontId="6" fillId="24" borderId="24" xfId="36" applyNumberFormat="1" applyFont="1" applyFill="1" applyBorder="1" applyAlignment="1">
      <alignment horizontal="center" vertical="center" wrapText="1"/>
    </xf>
    <xf numFmtId="1" fontId="6" fillId="24" borderId="11" xfId="36" applyNumberFormat="1" applyFont="1" applyFill="1" applyBorder="1" applyAlignment="1">
      <alignment horizontal="center" vertical="center" wrapText="1"/>
    </xf>
    <xf numFmtId="1" fontId="3" fillId="24" borderId="11" xfId="36" applyNumberFormat="1" applyFont="1" applyFill="1" applyBorder="1" applyAlignment="1">
      <alignment horizontal="center" vertical="center" wrapText="1"/>
    </xf>
    <xf numFmtId="0" fontId="82" fillId="24" borderId="0" xfId="36" applyNumberFormat="1" applyFont="1" applyFill="1" applyBorder="1" applyAlignment="1">
      <alignment horizontal="center" vertical="center"/>
    </xf>
    <xf numFmtId="1" fontId="66" fillId="24" borderId="19" xfId="36" applyNumberFormat="1" applyFont="1" applyFill="1" applyBorder="1" applyAlignment="1">
      <alignment horizontal="left" vertical="top" wrapText="1"/>
    </xf>
    <xf numFmtId="1" fontId="66" fillId="24" borderId="20" xfId="36" applyNumberFormat="1" applyFont="1" applyFill="1" applyBorder="1" applyAlignment="1">
      <alignment horizontal="left" vertical="top" wrapText="1"/>
    </xf>
    <xf numFmtId="0" fontId="76" fillId="24" borderId="18" xfId="36" applyNumberFormat="1" applyFont="1" applyFill="1" applyBorder="1" applyAlignment="1">
      <alignment horizontal="center" vertical="top"/>
    </xf>
    <xf numFmtId="0" fontId="76" fillId="24" borderId="0" xfId="36" applyNumberFormat="1" applyFont="1" applyFill="1" applyBorder="1" applyAlignment="1">
      <alignment horizontal="center" vertical="top"/>
    </xf>
    <xf numFmtId="1" fontId="31" fillId="24" borderId="10" xfId="36" applyNumberFormat="1" applyFont="1" applyFill="1" applyBorder="1" applyAlignment="1">
      <alignment horizontal="left" vertical="top" wrapText="1"/>
    </xf>
    <xf numFmtId="3" fontId="3" fillId="24" borderId="21" xfId="36" applyNumberFormat="1" applyFont="1" applyFill="1" applyBorder="1" applyAlignment="1">
      <alignment horizontal="center" vertical="center" wrapText="1"/>
    </xf>
    <xf numFmtId="3" fontId="3" fillId="24" borderId="11" xfId="36" applyNumberFormat="1" applyFont="1" applyFill="1" applyBorder="1" applyAlignment="1">
      <alignment horizontal="center" vertical="center" wrapText="1"/>
    </xf>
    <xf numFmtId="1" fontId="69" fillId="24" borderId="10" xfId="36" applyNumberFormat="1" applyFont="1" applyFill="1" applyBorder="1" applyAlignment="1">
      <alignment horizontal="left" vertical="center" wrapText="1"/>
    </xf>
    <xf numFmtId="0" fontId="77" fillId="24" borderId="22" xfId="36" applyNumberFormat="1" applyFont="1" applyFill="1" applyBorder="1" applyAlignment="1">
      <alignment horizontal="center" vertical="center"/>
    </xf>
    <xf numFmtId="1" fontId="3" fillId="0" borderId="12" xfId="36" applyNumberFormat="1" applyFont="1" applyFill="1" applyBorder="1" applyAlignment="1">
      <alignment horizontal="left" vertical="center" wrapText="1"/>
    </xf>
    <xf numFmtId="1" fontId="3" fillId="24" borderId="16" xfId="36" applyNumberFormat="1" applyFont="1" applyFill="1" applyBorder="1" applyAlignment="1">
      <alignment horizontal="center" vertical="center" wrapText="1"/>
    </xf>
    <xf numFmtId="1" fontId="66" fillId="24" borderId="10" xfId="36" applyNumberFormat="1" applyFont="1" applyFill="1" applyBorder="1" applyAlignment="1">
      <alignment horizontal="left" vertical="center" wrapText="1"/>
    </xf>
    <xf numFmtId="1" fontId="66" fillId="24" borderId="10" xfId="36" applyNumberFormat="1" applyFont="1" applyFill="1" applyBorder="1" applyAlignment="1">
      <alignment horizontal="left" vertical="top" wrapText="1"/>
    </xf>
    <xf numFmtId="0" fontId="27" fillId="0" borderId="0" xfId="36" applyFont="1" applyAlignment="1">
      <alignment horizontal="left" wrapText="1"/>
    </xf>
    <xf numFmtId="0" fontId="27" fillId="0" borderId="0" xfId="36" applyFont="1" applyBorder="1" applyAlignment="1">
      <alignment horizontal="left"/>
    </xf>
    <xf numFmtId="0" fontId="8" fillId="0" borderId="0" xfId="36" applyFont="1" applyBorder="1" applyAlignment="1">
      <alignment horizontal="left"/>
    </xf>
    <xf numFmtId="0" fontId="27" fillId="0" borderId="0" xfId="36" applyFont="1" applyAlignment="1">
      <alignment horizontal="left"/>
    </xf>
    <xf numFmtId="0" fontId="8" fillId="0" borderId="0" xfId="36" applyFont="1" applyAlignment="1">
      <alignment horizontal="left"/>
    </xf>
    <xf numFmtId="1" fontId="17" fillId="24" borderId="19" xfId="36" applyNumberFormat="1" applyFont="1" applyFill="1" applyBorder="1" applyAlignment="1">
      <alignment horizontal="left" vertical="top" wrapText="1"/>
    </xf>
    <xf numFmtId="1" fontId="17" fillId="24" borderId="20" xfId="36" applyNumberFormat="1" applyFont="1" applyFill="1" applyBorder="1" applyAlignment="1">
      <alignment horizontal="left" vertical="top" wrapText="1"/>
    </xf>
    <xf numFmtId="0" fontId="12" fillId="24" borderId="22" xfId="36" applyNumberFormat="1" applyFont="1" applyFill="1" applyBorder="1" applyAlignment="1">
      <alignment horizontal="center" vertical="center" wrapText="1"/>
    </xf>
    <xf numFmtId="0" fontId="8" fillId="0" borderId="0" xfId="36" applyFont="1" applyAlignment="1">
      <alignment horizontal="left" vertical="center" wrapText="1"/>
    </xf>
    <xf numFmtId="0" fontId="71" fillId="0" borderId="13" xfId="36" applyFont="1" applyBorder="1" applyAlignment="1">
      <alignment horizontal="left" vertical="center"/>
    </xf>
    <xf numFmtId="0" fontId="8" fillId="0" borderId="13" xfId="36" applyFont="1" applyBorder="1" applyAlignment="1">
      <alignment horizontal="left" vertical="center"/>
    </xf>
    <xf numFmtId="0" fontId="24" fillId="0" borderId="0" xfId="36" applyFont="1" applyAlignment="1">
      <alignment horizontal="left"/>
    </xf>
    <xf numFmtId="0" fontId="20" fillId="0" borderId="0" xfId="36" applyFont="1" applyAlignment="1">
      <alignment horizontal="left"/>
    </xf>
    <xf numFmtId="0" fontId="77" fillId="24" borderId="18" xfId="36" applyNumberFormat="1" applyFont="1" applyFill="1" applyBorder="1" applyAlignment="1">
      <alignment horizontal="center" vertical="center"/>
    </xf>
    <xf numFmtId="0" fontId="77" fillId="24" borderId="0" xfId="36" applyNumberFormat="1" applyFont="1" applyFill="1" applyBorder="1" applyAlignment="1">
      <alignment horizontal="center" vertical="center"/>
    </xf>
    <xf numFmtId="1" fontId="2" fillId="24" borderId="10" xfId="36" applyNumberFormat="1" applyFont="1" applyFill="1" applyBorder="1" applyAlignment="1">
      <alignment horizontal="left" vertical="top" wrapText="1"/>
    </xf>
    <xf numFmtId="3" fontId="11" fillId="24" borderId="21" xfId="36" applyNumberFormat="1" applyFont="1" applyFill="1" applyBorder="1" applyAlignment="1">
      <alignment horizontal="center" vertical="center" wrapText="1"/>
    </xf>
    <xf numFmtId="3" fontId="11" fillId="24" borderId="11" xfId="36" applyNumberFormat="1" applyFont="1" applyFill="1" applyBorder="1" applyAlignment="1">
      <alignment horizontal="center" vertical="center" wrapText="1"/>
    </xf>
    <xf numFmtId="0" fontId="77" fillId="24" borderId="0" xfId="36" applyNumberFormat="1" applyFont="1" applyFill="1" applyAlignment="1">
      <alignment horizontal="center" vertical="center" wrapText="1"/>
    </xf>
    <xf numFmtId="0" fontId="77" fillId="24" borderId="0" xfId="36" applyNumberFormat="1" applyFont="1" applyFill="1" applyAlignment="1">
      <alignment horizontal="center" vertical="center"/>
    </xf>
    <xf numFmtId="1" fontId="15" fillId="24" borderId="19" xfId="36" applyNumberFormat="1" applyFont="1" applyFill="1" applyBorder="1" applyAlignment="1">
      <alignment horizontal="left" vertical="top" wrapText="1"/>
    </xf>
    <xf numFmtId="1" fontId="15" fillId="24" borderId="20" xfId="36" applyNumberFormat="1" applyFont="1" applyFill="1" applyBorder="1" applyAlignment="1">
      <alignment horizontal="left" vertical="top" wrapText="1"/>
    </xf>
    <xf numFmtId="0" fontId="24" fillId="24" borderId="0" xfId="0" applyFont="1" applyFill="1" applyAlignment="1">
      <alignment horizontal="left" vertical="center" wrapText="1"/>
    </xf>
    <xf numFmtId="1" fontId="33" fillId="24" borderId="21" xfId="36" applyNumberFormat="1" applyFont="1" applyFill="1" applyBorder="1" applyAlignment="1">
      <alignment horizontal="center" vertical="center" wrapText="1"/>
    </xf>
    <xf numFmtId="0" fontId="24" fillId="24" borderId="0" xfId="36" applyFont="1" applyFill="1" applyAlignment="1">
      <alignment horizontal="left" vertical="center" wrapText="1"/>
    </xf>
    <xf numFmtId="0" fontId="20" fillId="24" borderId="0" xfId="36" applyFont="1" applyFill="1" applyAlignment="1">
      <alignment horizontal="left" vertical="center" wrapText="1"/>
    </xf>
    <xf numFmtId="0" fontId="20" fillId="24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32" fillId="0" borderId="0" xfId="0" applyFont="1" applyBorder="1" applyAlignment="1">
      <alignment horizontal="left" wrapText="1"/>
    </xf>
    <xf numFmtId="0" fontId="14" fillId="24" borderId="18" xfId="36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77" fillId="24" borderId="18" xfId="0" applyNumberFormat="1" applyFont="1" applyFill="1" applyBorder="1" applyAlignment="1">
      <alignment horizontal="center" vertical="top"/>
    </xf>
    <xf numFmtId="1" fontId="19" fillId="24" borderId="10" xfId="0" applyNumberFormat="1" applyFont="1" applyFill="1" applyBorder="1" applyAlignment="1">
      <alignment horizontal="left" vertical="top" wrapText="1"/>
    </xf>
    <xf numFmtId="1" fontId="3" fillId="24" borderId="21" xfId="0" applyNumberFormat="1" applyFont="1" applyFill="1" applyBorder="1" applyAlignment="1">
      <alignment horizontal="center" vertical="center" wrapText="1"/>
    </xf>
    <xf numFmtId="1" fontId="68" fillId="24" borderId="10" xfId="0" applyNumberFormat="1" applyFont="1" applyFill="1" applyBorder="1" applyAlignment="1">
      <alignment horizontal="center" vertical="center" wrapText="1"/>
    </xf>
    <xf numFmtId="0" fontId="14" fillId="24" borderId="0" xfId="0" applyNumberFormat="1" applyFont="1" applyFill="1" applyBorder="1" applyAlignment="1">
      <alignment horizontal="center" vertical="center"/>
    </xf>
    <xf numFmtId="1" fontId="18" fillId="24" borderId="19" xfId="0" applyNumberFormat="1" applyFont="1" applyFill="1" applyBorder="1" applyAlignment="1">
      <alignment horizontal="left" vertical="center" wrapText="1"/>
    </xf>
    <xf numFmtId="1" fontId="18" fillId="24" borderId="20" xfId="0" applyNumberFormat="1" applyFont="1" applyFill="1" applyBorder="1" applyAlignment="1">
      <alignment horizontal="left" vertical="center" wrapText="1"/>
    </xf>
    <xf numFmtId="3" fontId="3" fillId="24" borderId="11" xfId="0" applyNumberFormat="1" applyFont="1" applyFill="1" applyBorder="1" applyAlignment="1">
      <alignment horizontal="center" vertical="center" wrapText="1"/>
    </xf>
    <xf numFmtId="0" fontId="76" fillId="24" borderId="18" xfId="0" applyNumberFormat="1" applyFont="1" applyFill="1" applyBorder="1" applyAlignment="1">
      <alignment horizontal="center" vertical="top"/>
    </xf>
    <xf numFmtId="1" fontId="66" fillId="24" borderId="10" xfId="0" applyNumberFormat="1" applyFont="1" applyFill="1" applyBorder="1" applyAlignment="1">
      <alignment horizontal="left" vertical="center" wrapText="1"/>
    </xf>
    <xf numFmtId="0" fontId="14" fillId="24" borderId="18" xfId="0" applyNumberFormat="1" applyFont="1" applyFill="1" applyBorder="1" applyAlignment="1">
      <alignment horizontal="center" vertical="top"/>
    </xf>
    <xf numFmtId="0" fontId="24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1" fontId="62" fillId="0" borderId="0" xfId="0" applyNumberFormat="1" applyFont="1" applyFill="1" applyBorder="1" applyAlignment="1">
      <alignment horizontal="left" vertical="center" wrapText="1"/>
    </xf>
    <xf numFmtId="1" fontId="8" fillId="0" borderId="13" xfId="0" applyNumberFormat="1" applyFont="1" applyFill="1" applyBorder="1" applyAlignment="1">
      <alignment horizontal="left" wrapText="1"/>
    </xf>
    <xf numFmtId="1" fontId="66" fillId="24" borderId="10" xfId="0" applyNumberFormat="1" applyFont="1" applyFill="1" applyBorder="1" applyAlignment="1">
      <alignment vertical="center" wrapText="1"/>
    </xf>
    <xf numFmtId="1" fontId="66" fillId="0" borderId="13" xfId="0" applyNumberFormat="1" applyFont="1" applyFill="1" applyBorder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76" fillId="24" borderId="0" xfId="0" applyNumberFormat="1" applyFont="1" applyFill="1" applyBorder="1" applyAlignment="1">
      <alignment horizontal="center" vertical="top"/>
    </xf>
    <xf numFmtId="1" fontId="66" fillId="24" borderId="11" xfId="0" applyNumberFormat="1" applyFont="1" applyFill="1" applyBorder="1" applyAlignment="1">
      <alignment horizontal="left" vertical="center" wrapText="1"/>
    </xf>
    <xf numFmtId="1" fontId="3" fillId="24" borderId="11" xfId="0" applyNumberFormat="1" applyFont="1" applyFill="1" applyBorder="1" applyAlignment="1">
      <alignment horizontal="center" vertical="center" wrapText="1"/>
    </xf>
    <xf numFmtId="0" fontId="77" fillId="24" borderId="18" xfId="0" applyNumberFormat="1" applyFont="1" applyFill="1" applyBorder="1" applyAlignment="1">
      <alignment horizontal="center" vertical="top" wrapText="1"/>
    </xf>
    <xf numFmtId="0" fontId="76" fillId="24" borderId="0" xfId="0" applyNumberFormat="1" applyFont="1" applyFill="1" applyBorder="1" applyAlignment="1">
      <alignment horizontal="center" vertical="center"/>
    </xf>
    <xf numFmtId="1" fontId="31" fillId="24" borderId="10" xfId="0" applyNumberFormat="1" applyFont="1" applyFill="1" applyBorder="1" applyAlignment="1">
      <alignment horizontal="left" vertical="center" wrapText="1"/>
    </xf>
    <xf numFmtId="0" fontId="14" fillId="24" borderId="0" xfId="0" applyNumberFormat="1" applyFont="1" applyFill="1" applyBorder="1" applyAlignment="1">
      <alignment horizontal="center" vertical="top"/>
    </xf>
    <xf numFmtId="0" fontId="12" fillId="24" borderId="0" xfId="0" applyNumberFormat="1" applyFont="1" applyFill="1" applyBorder="1" applyAlignment="1">
      <alignment horizontal="center" vertical="top"/>
    </xf>
    <xf numFmtId="1" fontId="66" fillId="24" borderId="17" xfId="0" applyNumberFormat="1" applyFont="1" applyFill="1" applyBorder="1" applyAlignment="1">
      <alignment horizontal="left" vertical="center" wrapText="1"/>
    </xf>
  </cellXfs>
  <cellStyles count="4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zoomScale="60" zoomScaleNormal="70" workbookViewId="0">
      <selection activeCell="A36" sqref="A36:J36"/>
    </sheetView>
  </sheetViews>
  <sheetFormatPr defaultColWidth="8.85546875" defaultRowHeight="12.75" x14ac:dyDescent="0.2"/>
  <cols>
    <col min="1" max="1" width="8.85546875" style="18" customWidth="1"/>
    <col min="2" max="2" width="7" style="18" customWidth="1"/>
    <col min="3" max="16384" width="8.85546875" style="18"/>
  </cols>
  <sheetData>
    <row r="1" spans="1:15" ht="31.5" customHeight="1" x14ac:dyDescent="0.2"/>
    <row r="2" spans="1:15" ht="27" customHeight="1" x14ac:dyDescent="0.2">
      <c r="A2" s="244" t="s">
        <v>208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5" ht="26.25" customHeight="1" x14ac:dyDescent="0.2">
      <c r="A3" s="244" t="s">
        <v>209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15" ht="19.5" customHeight="1" x14ac:dyDescent="0.2">
      <c r="A4" s="121"/>
      <c r="B4" s="122"/>
      <c r="C4" s="122"/>
      <c r="D4" s="122"/>
      <c r="E4" s="122"/>
      <c r="F4" s="122"/>
      <c r="G4" s="122"/>
      <c r="H4" s="122"/>
      <c r="I4" s="122"/>
      <c r="J4" s="122"/>
    </row>
    <row r="5" spans="1:15" ht="19.5" customHeight="1" x14ac:dyDescent="0.2">
      <c r="A5" s="121"/>
      <c r="B5" s="122"/>
      <c r="C5" s="122"/>
      <c r="D5" s="122"/>
      <c r="E5" s="122"/>
      <c r="F5" s="122"/>
      <c r="G5" s="122"/>
      <c r="H5" s="122"/>
      <c r="I5" s="122"/>
      <c r="J5" s="122"/>
    </row>
    <row r="6" spans="1:15" ht="19.5" customHeight="1" x14ac:dyDescent="0.2">
      <c r="A6" s="121"/>
      <c r="B6" s="122"/>
      <c r="C6" s="122"/>
      <c r="D6" s="122"/>
      <c r="E6" s="122"/>
      <c r="F6" s="122"/>
      <c r="G6" s="122"/>
      <c r="H6" s="122"/>
      <c r="I6" s="122"/>
      <c r="J6" s="122"/>
    </row>
    <row r="7" spans="1:15" ht="19.5" customHeight="1" x14ac:dyDescent="0.2">
      <c r="A7" s="121"/>
      <c r="B7" s="122"/>
      <c r="C7" s="122"/>
      <c r="D7" s="122"/>
      <c r="E7" s="122"/>
      <c r="F7" s="122"/>
      <c r="G7" s="122"/>
      <c r="H7" s="122"/>
      <c r="I7" s="122"/>
      <c r="J7" s="122"/>
    </row>
    <row r="8" spans="1:15" ht="106.5" customHeight="1" x14ac:dyDescent="0.2"/>
    <row r="9" spans="1:15" ht="90.75" customHeight="1" x14ac:dyDescent="0.2">
      <c r="A9" s="247" t="s">
        <v>238</v>
      </c>
      <c r="B9" s="248"/>
      <c r="C9" s="248"/>
      <c r="D9" s="248"/>
      <c r="E9" s="248"/>
      <c r="F9" s="248"/>
      <c r="G9" s="248"/>
      <c r="H9" s="248"/>
      <c r="I9" s="248"/>
      <c r="J9" s="248"/>
    </row>
    <row r="10" spans="1:15" ht="35.25" customHeight="1" x14ac:dyDescent="0.35">
      <c r="A10" s="247" t="s">
        <v>281</v>
      </c>
      <c r="B10" s="248"/>
      <c r="C10" s="248"/>
      <c r="D10" s="248"/>
      <c r="E10" s="248"/>
      <c r="F10" s="248"/>
      <c r="G10" s="248"/>
      <c r="H10" s="248"/>
      <c r="I10" s="248"/>
      <c r="J10" s="248"/>
      <c r="K10" s="53"/>
      <c r="L10" s="54"/>
      <c r="M10" s="58"/>
      <c r="N10" s="58"/>
      <c r="O10" s="58"/>
    </row>
    <row r="11" spans="1:15" ht="13.5" customHeight="1" x14ac:dyDescent="0.2"/>
    <row r="12" spans="1:15" ht="13.5" customHeight="1" x14ac:dyDescent="0.2"/>
    <row r="13" spans="1:15" ht="13.5" customHeight="1" x14ac:dyDescent="0.2">
      <c r="D13" s="219"/>
    </row>
    <row r="14" spans="1:15" ht="13.5" customHeight="1" x14ac:dyDescent="0.2"/>
    <row r="15" spans="1:15" ht="13.5" customHeight="1" x14ac:dyDescent="0.2"/>
    <row r="16" spans="1:15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spans="1:10" ht="13.5" customHeight="1" x14ac:dyDescent="0.2"/>
    <row r="35" spans="1:10" ht="6.75" customHeight="1" x14ac:dyDescent="0.2"/>
    <row r="36" spans="1:10" ht="22.5" x14ac:dyDescent="0.2">
      <c r="A36" s="244">
        <v>2026</v>
      </c>
      <c r="B36" s="245"/>
      <c r="C36" s="245"/>
      <c r="D36" s="245"/>
      <c r="E36" s="245"/>
      <c r="F36" s="245"/>
      <c r="G36" s="245"/>
      <c r="H36" s="245"/>
      <c r="I36" s="245"/>
      <c r="J36" s="245"/>
    </row>
    <row r="37" spans="1:10" ht="22.5" x14ac:dyDescent="0.2">
      <c r="A37" s="244" t="s">
        <v>187</v>
      </c>
      <c r="B37" s="245"/>
      <c r="C37" s="245"/>
      <c r="D37" s="245"/>
      <c r="E37" s="245"/>
      <c r="F37" s="245"/>
      <c r="G37" s="245"/>
      <c r="H37" s="245"/>
      <c r="I37" s="245"/>
      <c r="J37" s="245"/>
    </row>
  </sheetData>
  <mergeCells count="6">
    <mergeCell ref="A37:J37"/>
    <mergeCell ref="A3:J3"/>
    <mergeCell ref="A2:J2"/>
    <mergeCell ref="A9:J9"/>
    <mergeCell ref="A10:J10"/>
    <mergeCell ref="A36:J36"/>
  </mergeCells>
  <phoneticPr fontId="58" type="noConversion"/>
  <pageMargins left="1.1811023622047245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view="pageBreakPreview" zoomScale="60" zoomScaleNormal="70" workbookViewId="0">
      <selection activeCell="H21" sqref="H21"/>
    </sheetView>
  </sheetViews>
  <sheetFormatPr defaultColWidth="8.85546875" defaultRowHeight="15" x14ac:dyDescent="0.2"/>
  <cols>
    <col min="1" max="1" width="37" style="34" customWidth="1"/>
    <col min="2" max="15" width="10.7109375" style="18" customWidth="1"/>
    <col min="16" max="16384" width="8.85546875" style="18"/>
  </cols>
  <sheetData>
    <row r="1" spans="1:15" s="180" customFormat="1" ht="50.1" customHeight="1" x14ac:dyDescent="0.35">
      <c r="A1" s="304" t="s">
        <v>57</v>
      </c>
      <c r="B1" s="304"/>
      <c r="C1" s="304"/>
      <c r="D1" s="304"/>
      <c r="E1" s="304"/>
      <c r="F1" s="304"/>
      <c r="G1" s="304"/>
      <c r="H1" s="304"/>
      <c r="I1" s="305"/>
      <c r="J1" s="305"/>
      <c r="K1" s="305"/>
      <c r="L1" s="305"/>
      <c r="M1" s="305"/>
      <c r="N1" s="305"/>
      <c r="O1" s="305"/>
    </row>
    <row r="2" spans="1:15" ht="42" customHeight="1" x14ac:dyDescent="0.2">
      <c r="A2" s="306" t="s">
        <v>1</v>
      </c>
      <c r="B2" s="307" t="s">
        <v>2</v>
      </c>
      <c r="C2" s="307"/>
      <c r="D2" s="307"/>
      <c r="E2" s="307"/>
      <c r="F2" s="307"/>
      <c r="G2" s="307"/>
      <c r="H2" s="307"/>
      <c r="I2" s="308" t="s">
        <v>26</v>
      </c>
      <c r="J2" s="308"/>
      <c r="K2" s="308"/>
      <c r="L2" s="308"/>
      <c r="M2" s="308"/>
      <c r="N2" s="308"/>
      <c r="O2" s="308"/>
    </row>
    <row r="3" spans="1:15" ht="19.5" customHeight="1" x14ac:dyDescent="0.2">
      <c r="A3" s="306" t="s">
        <v>1</v>
      </c>
      <c r="B3" s="45">
        <v>2019</v>
      </c>
      <c r="C3" s="45">
        <v>2020</v>
      </c>
      <c r="D3" s="45">
        <v>2021</v>
      </c>
      <c r="E3" s="45">
        <v>2022</v>
      </c>
      <c r="F3" s="45">
        <v>2023</v>
      </c>
      <c r="G3" s="45">
        <v>2024</v>
      </c>
      <c r="H3" s="45">
        <v>2025</v>
      </c>
      <c r="I3" s="45">
        <v>2019</v>
      </c>
      <c r="J3" s="45">
        <v>2020</v>
      </c>
      <c r="K3" s="45">
        <v>2021</v>
      </c>
      <c r="L3" s="45">
        <v>2022</v>
      </c>
      <c r="M3" s="45">
        <v>2023</v>
      </c>
      <c r="N3" s="45">
        <v>2024</v>
      </c>
      <c r="O3" s="45">
        <v>2025</v>
      </c>
    </row>
    <row r="4" spans="1:15" ht="27.75" customHeight="1" x14ac:dyDescent="0.2">
      <c r="A4" s="37" t="s">
        <v>56</v>
      </c>
      <c r="B4" s="197">
        <v>63</v>
      </c>
      <c r="C4" s="197">
        <v>65</v>
      </c>
      <c r="D4" s="197">
        <v>61</v>
      </c>
      <c r="E4" s="197">
        <v>58</v>
      </c>
      <c r="F4" s="197">
        <v>40</v>
      </c>
      <c r="G4" s="197">
        <v>73</v>
      </c>
      <c r="H4" s="197">
        <v>47</v>
      </c>
      <c r="I4" s="203"/>
      <c r="J4" s="203"/>
      <c r="K4" s="203"/>
      <c r="L4" s="203"/>
      <c r="M4" s="203"/>
      <c r="N4" s="203"/>
      <c r="O4" s="203"/>
    </row>
    <row r="5" spans="1:15" ht="31.5" customHeight="1" x14ac:dyDescent="0.2">
      <c r="A5" s="36" t="s">
        <v>109</v>
      </c>
      <c r="B5" s="190">
        <v>57</v>
      </c>
      <c r="C5" s="190">
        <v>54</v>
      </c>
      <c r="D5" s="190">
        <v>50</v>
      </c>
      <c r="E5" s="190">
        <v>52</v>
      </c>
      <c r="F5" s="190">
        <v>36</v>
      </c>
      <c r="G5" s="190">
        <v>68</v>
      </c>
      <c r="H5" s="190">
        <v>46</v>
      </c>
      <c r="I5" s="204">
        <f>B5/$B$4*100</f>
        <v>90.476190476190482</v>
      </c>
      <c r="J5" s="204">
        <f>C5/$C$4*100</f>
        <v>83.07692307692308</v>
      </c>
      <c r="K5" s="204">
        <f>D5/$D$4*100</f>
        <v>81.967213114754102</v>
      </c>
      <c r="L5" s="204">
        <f>E5/$E$4*100</f>
        <v>89.65517241379311</v>
      </c>
      <c r="M5" s="204">
        <f>F5/$F$4*100</f>
        <v>90</v>
      </c>
      <c r="N5" s="204">
        <f>G5/$G$4*100</f>
        <v>93.150684931506845</v>
      </c>
      <c r="O5" s="204">
        <f>H5/$H$4*100</f>
        <v>97.872340425531917</v>
      </c>
    </row>
    <row r="6" spans="1:15" ht="15.75" x14ac:dyDescent="0.2">
      <c r="A6" s="29" t="s">
        <v>108</v>
      </c>
      <c r="B6" s="190">
        <v>6</v>
      </c>
      <c r="C6" s="190">
        <v>11</v>
      </c>
      <c r="D6" s="190">
        <v>11</v>
      </c>
      <c r="E6" s="190">
        <v>6</v>
      </c>
      <c r="F6" s="190">
        <v>4</v>
      </c>
      <c r="G6" s="190">
        <v>5</v>
      </c>
      <c r="H6" s="190">
        <v>1</v>
      </c>
      <c r="I6" s="204">
        <f>B6/$B$4*100</f>
        <v>9.5238095238095237</v>
      </c>
      <c r="J6" s="204">
        <f t="shared" ref="J6:J22" si="0">C6/$C$4*100</f>
        <v>16.923076923076923</v>
      </c>
      <c r="K6" s="204">
        <f t="shared" ref="K6:K22" si="1">D6/$D$4*100</f>
        <v>18.032786885245901</v>
      </c>
      <c r="L6" s="204">
        <f t="shared" ref="L6:L22" si="2">E6/$E$4*100</f>
        <v>10.344827586206897</v>
      </c>
      <c r="M6" s="204">
        <f t="shared" ref="M6:M22" si="3">F6/$F$4*100</f>
        <v>10</v>
      </c>
      <c r="N6" s="204">
        <f t="shared" ref="N6:N22" si="4">G6/$G$4*100</f>
        <v>6.8493150684931505</v>
      </c>
      <c r="O6" s="204">
        <f t="shared" ref="O6:O22" si="5">H6/$H$4*100</f>
        <v>2.1276595744680851</v>
      </c>
    </row>
    <row r="7" spans="1:15" ht="30" x14ac:dyDescent="0.2">
      <c r="A7" s="27" t="s">
        <v>107</v>
      </c>
      <c r="B7" s="190">
        <v>19</v>
      </c>
      <c r="C7" s="190">
        <v>14</v>
      </c>
      <c r="D7" s="190">
        <v>7</v>
      </c>
      <c r="E7" s="190">
        <v>17</v>
      </c>
      <c r="F7" s="190">
        <v>12</v>
      </c>
      <c r="G7" s="190">
        <v>25</v>
      </c>
      <c r="H7" s="190">
        <v>16</v>
      </c>
      <c r="I7" s="204">
        <f t="shared" ref="I7:I22" si="6">B7/$B$4*100</f>
        <v>30.158730158730158</v>
      </c>
      <c r="J7" s="204">
        <f t="shared" si="0"/>
        <v>21.53846153846154</v>
      </c>
      <c r="K7" s="204">
        <f t="shared" si="1"/>
        <v>11.475409836065573</v>
      </c>
      <c r="L7" s="204">
        <f t="shared" si="2"/>
        <v>29.310344827586203</v>
      </c>
      <c r="M7" s="204">
        <f t="shared" si="3"/>
        <v>30</v>
      </c>
      <c r="N7" s="204">
        <f t="shared" si="4"/>
        <v>34.246575342465754</v>
      </c>
      <c r="O7" s="204">
        <f t="shared" si="5"/>
        <v>34.042553191489361</v>
      </c>
    </row>
    <row r="8" spans="1:15" ht="15.75" x14ac:dyDescent="0.2">
      <c r="A8" s="29" t="s">
        <v>106</v>
      </c>
      <c r="B8" s="190">
        <v>44</v>
      </c>
      <c r="C8" s="190">
        <v>51</v>
      </c>
      <c r="D8" s="190">
        <v>54</v>
      </c>
      <c r="E8" s="190">
        <v>41</v>
      </c>
      <c r="F8" s="190">
        <v>28</v>
      </c>
      <c r="G8" s="190">
        <v>48</v>
      </c>
      <c r="H8" s="190">
        <v>31</v>
      </c>
      <c r="I8" s="204">
        <f t="shared" si="6"/>
        <v>69.841269841269835</v>
      </c>
      <c r="J8" s="204">
        <f t="shared" si="0"/>
        <v>78.461538461538467</v>
      </c>
      <c r="K8" s="204">
        <f t="shared" si="1"/>
        <v>88.52459016393442</v>
      </c>
      <c r="L8" s="204">
        <f t="shared" si="2"/>
        <v>70.689655172413794</v>
      </c>
      <c r="M8" s="204">
        <f t="shared" si="3"/>
        <v>70</v>
      </c>
      <c r="N8" s="204">
        <f t="shared" si="4"/>
        <v>65.753424657534239</v>
      </c>
      <c r="O8" s="204">
        <f t="shared" si="5"/>
        <v>65.957446808510639</v>
      </c>
    </row>
    <row r="9" spans="1:15" ht="30" x14ac:dyDescent="0.2">
      <c r="A9" s="27" t="s">
        <v>105</v>
      </c>
      <c r="B9" s="190">
        <v>39</v>
      </c>
      <c r="C9" s="190">
        <v>40</v>
      </c>
      <c r="D9" s="190">
        <v>26</v>
      </c>
      <c r="E9" s="190">
        <v>34</v>
      </c>
      <c r="F9" s="190">
        <v>26</v>
      </c>
      <c r="G9" s="190">
        <v>47</v>
      </c>
      <c r="H9" s="190">
        <v>30</v>
      </c>
      <c r="I9" s="204">
        <f t="shared" si="6"/>
        <v>61.904761904761905</v>
      </c>
      <c r="J9" s="204">
        <f t="shared" si="0"/>
        <v>61.53846153846154</v>
      </c>
      <c r="K9" s="204">
        <f t="shared" si="1"/>
        <v>42.622950819672127</v>
      </c>
      <c r="L9" s="204">
        <f t="shared" si="2"/>
        <v>58.620689655172406</v>
      </c>
      <c r="M9" s="204">
        <f t="shared" si="3"/>
        <v>65</v>
      </c>
      <c r="N9" s="204">
        <f t="shared" si="4"/>
        <v>64.38356164383562</v>
      </c>
      <c r="O9" s="204">
        <f t="shared" si="5"/>
        <v>63.829787234042556</v>
      </c>
    </row>
    <row r="10" spans="1:15" ht="15.75" x14ac:dyDescent="0.2">
      <c r="A10" s="29" t="s">
        <v>104</v>
      </c>
      <c r="B10" s="190">
        <v>5</v>
      </c>
      <c r="C10" s="190">
        <v>2</v>
      </c>
      <c r="D10" s="190">
        <v>4</v>
      </c>
      <c r="E10" s="190">
        <v>11</v>
      </c>
      <c r="F10" s="190">
        <v>2</v>
      </c>
      <c r="G10" s="190">
        <v>3</v>
      </c>
      <c r="H10" s="190">
        <v>8</v>
      </c>
      <c r="I10" s="204">
        <f t="shared" si="6"/>
        <v>7.9365079365079358</v>
      </c>
      <c r="J10" s="204">
        <f t="shared" si="0"/>
        <v>3.0769230769230771</v>
      </c>
      <c r="K10" s="204">
        <f t="shared" si="1"/>
        <v>6.557377049180328</v>
      </c>
      <c r="L10" s="204">
        <f t="shared" si="2"/>
        <v>18.96551724137931</v>
      </c>
      <c r="M10" s="204">
        <f t="shared" si="3"/>
        <v>5</v>
      </c>
      <c r="N10" s="204">
        <f t="shared" si="4"/>
        <v>4.10958904109589</v>
      </c>
      <c r="O10" s="204">
        <f t="shared" si="5"/>
        <v>17.021276595744681</v>
      </c>
    </row>
    <row r="11" spans="1:15" ht="60" x14ac:dyDescent="0.2">
      <c r="A11" s="28" t="s">
        <v>103</v>
      </c>
      <c r="B11" s="190">
        <v>0</v>
      </c>
      <c r="C11" s="190">
        <v>0</v>
      </c>
      <c r="D11" s="190">
        <v>0</v>
      </c>
      <c r="E11" s="190">
        <v>0</v>
      </c>
      <c r="F11" s="190">
        <v>0</v>
      </c>
      <c r="G11" s="190">
        <v>0</v>
      </c>
      <c r="H11" s="190">
        <v>0</v>
      </c>
      <c r="I11" s="204">
        <f t="shared" si="6"/>
        <v>0</v>
      </c>
      <c r="J11" s="204">
        <f t="shared" si="0"/>
        <v>0</v>
      </c>
      <c r="K11" s="204">
        <f t="shared" si="1"/>
        <v>0</v>
      </c>
      <c r="L11" s="204">
        <f t="shared" si="2"/>
        <v>0</v>
      </c>
      <c r="M11" s="204">
        <f t="shared" si="3"/>
        <v>0</v>
      </c>
      <c r="N11" s="204">
        <f t="shared" si="4"/>
        <v>0</v>
      </c>
      <c r="O11" s="204">
        <f t="shared" si="5"/>
        <v>0</v>
      </c>
    </row>
    <row r="12" spans="1:15" ht="15.75" x14ac:dyDescent="0.2">
      <c r="A12" s="28" t="s">
        <v>102</v>
      </c>
      <c r="B12" s="190">
        <v>19</v>
      </c>
      <c r="C12" s="190">
        <v>23</v>
      </c>
      <c r="D12" s="190">
        <v>31</v>
      </c>
      <c r="E12" s="190">
        <v>13</v>
      </c>
      <c r="F12" s="190">
        <v>12</v>
      </c>
      <c r="G12" s="190">
        <v>23</v>
      </c>
      <c r="H12" s="190">
        <v>9</v>
      </c>
      <c r="I12" s="204">
        <f t="shared" si="6"/>
        <v>30.158730158730158</v>
      </c>
      <c r="J12" s="204">
        <f t="shared" si="0"/>
        <v>35.384615384615387</v>
      </c>
      <c r="K12" s="204">
        <f t="shared" si="1"/>
        <v>50.819672131147541</v>
      </c>
      <c r="L12" s="204">
        <f t="shared" si="2"/>
        <v>22.413793103448278</v>
      </c>
      <c r="M12" s="204">
        <f t="shared" si="3"/>
        <v>30</v>
      </c>
      <c r="N12" s="204">
        <f t="shared" si="4"/>
        <v>31.506849315068493</v>
      </c>
      <c r="O12" s="204">
        <f t="shared" si="5"/>
        <v>19.148936170212767</v>
      </c>
    </row>
    <row r="13" spans="1:15" ht="15.75" x14ac:dyDescent="0.2">
      <c r="A13" s="29" t="s">
        <v>101</v>
      </c>
      <c r="B13" s="190">
        <v>0</v>
      </c>
      <c r="C13" s="190">
        <v>1</v>
      </c>
      <c r="D13" s="190">
        <v>0</v>
      </c>
      <c r="E13" s="190">
        <v>0</v>
      </c>
      <c r="F13" s="190">
        <v>0</v>
      </c>
      <c r="G13" s="190">
        <v>1</v>
      </c>
      <c r="H13" s="190">
        <v>1</v>
      </c>
      <c r="I13" s="204">
        <f t="shared" si="6"/>
        <v>0</v>
      </c>
      <c r="J13" s="204">
        <f t="shared" si="0"/>
        <v>1.5384615384615385</v>
      </c>
      <c r="K13" s="204">
        <f t="shared" si="1"/>
        <v>0</v>
      </c>
      <c r="L13" s="204">
        <f t="shared" si="2"/>
        <v>0</v>
      </c>
      <c r="M13" s="204">
        <f t="shared" si="3"/>
        <v>0</v>
      </c>
      <c r="N13" s="204">
        <f t="shared" si="4"/>
        <v>1.3698630136986301</v>
      </c>
      <c r="O13" s="204">
        <f t="shared" si="5"/>
        <v>2.1276595744680851</v>
      </c>
    </row>
    <row r="14" spans="1:15" ht="42.75" x14ac:dyDescent="0.2">
      <c r="A14" s="28" t="s">
        <v>100</v>
      </c>
      <c r="B14" s="190">
        <v>17</v>
      </c>
      <c r="C14" s="190">
        <v>7</v>
      </c>
      <c r="D14" s="190">
        <v>5</v>
      </c>
      <c r="E14" s="190">
        <v>7</v>
      </c>
      <c r="F14" s="190">
        <v>2</v>
      </c>
      <c r="G14" s="190">
        <v>6</v>
      </c>
      <c r="H14" s="190">
        <v>2</v>
      </c>
      <c r="I14" s="204">
        <f t="shared" si="6"/>
        <v>26.984126984126984</v>
      </c>
      <c r="J14" s="204">
        <f t="shared" si="0"/>
        <v>10.76923076923077</v>
      </c>
      <c r="K14" s="204">
        <f t="shared" si="1"/>
        <v>8.1967213114754092</v>
      </c>
      <c r="L14" s="204">
        <f t="shared" si="2"/>
        <v>12.068965517241379</v>
      </c>
      <c r="M14" s="204">
        <f t="shared" si="3"/>
        <v>5</v>
      </c>
      <c r="N14" s="204">
        <f t="shared" si="4"/>
        <v>8.2191780821917799</v>
      </c>
      <c r="O14" s="204">
        <f t="shared" si="5"/>
        <v>4.2553191489361701</v>
      </c>
    </row>
    <row r="15" spans="1:15" ht="15.75" x14ac:dyDescent="0.2">
      <c r="A15" s="29" t="s">
        <v>99</v>
      </c>
      <c r="B15" s="190">
        <v>31</v>
      </c>
      <c r="C15" s="190">
        <v>30</v>
      </c>
      <c r="D15" s="190">
        <v>23</v>
      </c>
      <c r="E15" s="190">
        <v>23</v>
      </c>
      <c r="F15" s="190">
        <v>13</v>
      </c>
      <c r="G15" s="190">
        <v>27</v>
      </c>
      <c r="H15" s="190">
        <v>16</v>
      </c>
      <c r="I15" s="204">
        <f t="shared" si="6"/>
        <v>49.206349206349202</v>
      </c>
      <c r="J15" s="204">
        <f t="shared" si="0"/>
        <v>46.153846153846153</v>
      </c>
      <c r="K15" s="204">
        <f t="shared" si="1"/>
        <v>37.704918032786885</v>
      </c>
      <c r="L15" s="204">
        <f t="shared" si="2"/>
        <v>39.655172413793103</v>
      </c>
      <c r="M15" s="204">
        <f t="shared" si="3"/>
        <v>32.5</v>
      </c>
      <c r="N15" s="204">
        <f t="shared" si="4"/>
        <v>36.986301369863014</v>
      </c>
      <c r="O15" s="204">
        <f t="shared" si="5"/>
        <v>34.042553191489361</v>
      </c>
    </row>
    <row r="16" spans="1:15" ht="30" x14ac:dyDescent="0.2">
      <c r="A16" s="29" t="s">
        <v>98</v>
      </c>
      <c r="B16" s="190">
        <v>29</v>
      </c>
      <c r="C16" s="190">
        <v>33</v>
      </c>
      <c r="D16" s="190">
        <v>35</v>
      </c>
      <c r="E16" s="190">
        <v>25</v>
      </c>
      <c r="F16" s="190">
        <v>27</v>
      </c>
      <c r="G16" s="190">
        <v>42</v>
      </c>
      <c r="H16" s="190">
        <v>28</v>
      </c>
      <c r="I16" s="204">
        <f t="shared" si="6"/>
        <v>46.031746031746032</v>
      </c>
      <c r="J16" s="204">
        <f t="shared" si="0"/>
        <v>50.769230769230766</v>
      </c>
      <c r="K16" s="204">
        <f t="shared" si="1"/>
        <v>57.377049180327866</v>
      </c>
      <c r="L16" s="204">
        <f t="shared" si="2"/>
        <v>43.103448275862064</v>
      </c>
      <c r="M16" s="204">
        <f t="shared" si="3"/>
        <v>67.5</v>
      </c>
      <c r="N16" s="204">
        <f t="shared" si="4"/>
        <v>57.534246575342465</v>
      </c>
      <c r="O16" s="204">
        <f t="shared" si="5"/>
        <v>59.574468085106382</v>
      </c>
    </row>
    <row r="17" spans="1:15" ht="30" x14ac:dyDescent="0.2">
      <c r="A17" s="29" t="s">
        <v>97</v>
      </c>
      <c r="B17" s="190">
        <v>3</v>
      </c>
      <c r="C17" s="190">
        <v>2</v>
      </c>
      <c r="D17" s="190">
        <v>3</v>
      </c>
      <c r="E17" s="190">
        <v>10</v>
      </c>
      <c r="F17" s="190">
        <v>0</v>
      </c>
      <c r="G17" s="190">
        <v>4</v>
      </c>
      <c r="H17" s="190">
        <v>3</v>
      </c>
      <c r="I17" s="204">
        <f t="shared" si="6"/>
        <v>4.7619047619047619</v>
      </c>
      <c r="J17" s="204">
        <f t="shared" si="0"/>
        <v>3.0769230769230771</v>
      </c>
      <c r="K17" s="204">
        <f t="shared" si="1"/>
        <v>4.918032786885246</v>
      </c>
      <c r="L17" s="204">
        <f t="shared" si="2"/>
        <v>17.241379310344829</v>
      </c>
      <c r="M17" s="204">
        <f t="shared" si="3"/>
        <v>0</v>
      </c>
      <c r="N17" s="204">
        <f t="shared" si="4"/>
        <v>5.4794520547945202</v>
      </c>
      <c r="O17" s="204">
        <f t="shared" si="5"/>
        <v>6.3829787234042552</v>
      </c>
    </row>
    <row r="18" spans="1:15" ht="33.75" x14ac:dyDescent="0.2">
      <c r="A18" s="28" t="s">
        <v>118</v>
      </c>
      <c r="B18" s="190">
        <v>12</v>
      </c>
      <c r="C18" s="190">
        <v>10</v>
      </c>
      <c r="D18" s="190">
        <v>11</v>
      </c>
      <c r="E18" s="190">
        <v>23</v>
      </c>
      <c r="F18" s="190">
        <v>6</v>
      </c>
      <c r="G18" s="190">
        <v>13</v>
      </c>
      <c r="H18" s="190">
        <v>15</v>
      </c>
      <c r="I18" s="204">
        <f t="shared" si="6"/>
        <v>19.047619047619047</v>
      </c>
      <c r="J18" s="204">
        <f t="shared" si="0"/>
        <v>15.384615384615385</v>
      </c>
      <c r="K18" s="204">
        <f t="shared" si="1"/>
        <v>18.032786885245901</v>
      </c>
      <c r="L18" s="204">
        <f t="shared" si="2"/>
        <v>39.655172413793103</v>
      </c>
      <c r="M18" s="204">
        <f t="shared" si="3"/>
        <v>15</v>
      </c>
      <c r="N18" s="204">
        <f t="shared" si="4"/>
        <v>17.80821917808219</v>
      </c>
      <c r="O18" s="204">
        <f t="shared" si="5"/>
        <v>31.914893617021278</v>
      </c>
    </row>
    <row r="19" spans="1:15" ht="21.75" customHeight="1" x14ac:dyDescent="0.2">
      <c r="A19" s="27" t="s">
        <v>48</v>
      </c>
      <c r="B19" s="190">
        <v>32</v>
      </c>
      <c r="C19" s="190">
        <v>35</v>
      </c>
      <c r="D19" s="190">
        <v>30</v>
      </c>
      <c r="E19" s="190">
        <v>34</v>
      </c>
      <c r="F19" s="190">
        <v>21</v>
      </c>
      <c r="G19" s="190">
        <v>36</v>
      </c>
      <c r="H19" s="190">
        <v>21</v>
      </c>
      <c r="I19" s="204">
        <f t="shared" si="6"/>
        <v>50.793650793650791</v>
      </c>
      <c r="J19" s="204">
        <f t="shared" si="0"/>
        <v>53.846153846153847</v>
      </c>
      <c r="K19" s="204">
        <f t="shared" si="1"/>
        <v>49.180327868852459</v>
      </c>
      <c r="L19" s="204">
        <f t="shared" si="2"/>
        <v>58.620689655172406</v>
      </c>
      <c r="M19" s="204">
        <f t="shared" si="3"/>
        <v>52.5</v>
      </c>
      <c r="N19" s="204">
        <f t="shared" si="4"/>
        <v>49.315068493150683</v>
      </c>
      <c r="O19" s="204">
        <f t="shared" si="5"/>
        <v>44.680851063829785</v>
      </c>
    </row>
    <row r="20" spans="1:15" ht="21.75" customHeight="1" x14ac:dyDescent="0.2">
      <c r="A20" s="31" t="s">
        <v>96</v>
      </c>
      <c r="B20" s="190">
        <v>18</v>
      </c>
      <c r="C20" s="190">
        <v>12</v>
      </c>
      <c r="D20" s="190">
        <v>11</v>
      </c>
      <c r="E20" s="190">
        <v>13</v>
      </c>
      <c r="F20" s="190">
        <v>12</v>
      </c>
      <c r="G20" s="190">
        <v>8</v>
      </c>
      <c r="H20" s="190">
        <v>7</v>
      </c>
      <c r="I20" s="204">
        <f t="shared" si="6"/>
        <v>28.571428571428569</v>
      </c>
      <c r="J20" s="204">
        <f t="shared" si="0"/>
        <v>18.461538461538463</v>
      </c>
      <c r="K20" s="204">
        <f t="shared" si="1"/>
        <v>18.032786885245901</v>
      </c>
      <c r="L20" s="204">
        <f t="shared" si="2"/>
        <v>22.413793103448278</v>
      </c>
      <c r="M20" s="204">
        <f t="shared" si="3"/>
        <v>30</v>
      </c>
      <c r="N20" s="204">
        <f t="shared" si="4"/>
        <v>10.95890410958904</v>
      </c>
      <c r="O20" s="204">
        <f t="shared" si="5"/>
        <v>14.893617021276595</v>
      </c>
    </row>
    <row r="21" spans="1:15" ht="21.75" customHeight="1" x14ac:dyDescent="0.2">
      <c r="A21" s="27" t="s">
        <v>47</v>
      </c>
      <c r="B21" s="190">
        <v>8</v>
      </c>
      <c r="C21" s="190">
        <v>5</v>
      </c>
      <c r="D21" s="190">
        <v>5</v>
      </c>
      <c r="E21" s="190">
        <v>9</v>
      </c>
      <c r="F21" s="190">
        <v>4</v>
      </c>
      <c r="G21" s="190">
        <v>11</v>
      </c>
      <c r="H21" s="190">
        <v>8</v>
      </c>
      <c r="I21" s="204">
        <f t="shared" si="6"/>
        <v>12.698412698412698</v>
      </c>
      <c r="J21" s="204">
        <f t="shared" si="0"/>
        <v>7.6923076923076925</v>
      </c>
      <c r="K21" s="204">
        <f t="shared" si="1"/>
        <v>8.1967213114754092</v>
      </c>
      <c r="L21" s="204">
        <f t="shared" si="2"/>
        <v>15.517241379310345</v>
      </c>
      <c r="M21" s="204">
        <f t="shared" si="3"/>
        <v>10</v>
      </c>
      <c r="N21" s="204">
        <f t="shared" si="4"/>
        <v>15.068493150684931</v>
      </c>
      <c r="O21" s="204">
        <f t="shared" si="5"/>
        <v>17.021276595744681</v>
      </c>
    </row>
    <row r="22" spans="1:15" ht="21.75" customHeight="1" x14ac:dyDescent="0.2">
      <c r="A22" s="27" t="s">
        <v>46</v>
      </c>
      <c r="B22" s="190">
        <v>0</v>
      </c>
      <c r="C22" s="190">
        <v>3</v>
      </c>
      <c r="D22" s="190">
        <v>0</v>
      </c>
      <c r="E22" s="190">
        <v>0</v>
      </c>
      <c r="F22" s="190">
        <v>0</v>
      </c>
      <c r="G22" s="190">
        <v>0</v>
      </c>
      <c r="H22" s="190">
        <v>0</v>
      </c>
      <c r="I22" s="204">
        <f t="shared" si="6"/>
        <v>0</v>
      </c>
      <c r="J22" s="204">
        <f t="shared" si="0"/>
        <v>4.6153846153846159</v>
      </c>
      <c r="K22" s="204">
        <f t="shared" si="1"/>
        <v>0</v>
      </c>
      <c r="L22" s="204">
        <f t="shared" si="2"/>
        <v>0</v>
      </c>
      <c r="M22" s="204">
        <f t="shared" si="3"/>
        <v>0</v>
      </c>
      <c r="N22" s="204">
        <f t="shared" si="4"/>
        <v>0</v>
      </c>
      <c r="O22" s="204">
        <f t="shared" si="5"/>
        <v>0</v>
      </c>
    </row>
    <row r="23" spans="1:15" ht="33.75" customHeight="1" x14ac:dyDescent="0.2">
      <c r="A23" s="300" t="s">
        <v>280</v>
      </c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</row>
    <row r="24" spans="1:15" ht="22.5" customHeight="1" x14ac:dyDescent="0.2">
      <c r="A24" s="302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</row>
    <row r="26" spans="1:15" x14ac:dyDescent="0.2">
      <c r="A26" s="35"/>
    </row>
    <row r="30" spans="1:15" x14ac:dyDescent="0.2">
      <c r="A30" s="43"/>
    </row>
  </sheetData>
  <mergeCells count="6">
    <mergeCell ref="A23:O23"/>
    <mergeCell ref="A24:O24"/>
    <mergeCell ref="A1:O1"/>
    <mergeCell ref="A2:A3"/>
    <mergeCell ref="B2:H2"/>
    <mergeCell ref="I2:O2"/>
  </mergeCells>
  <phoneticPr fontId="58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73" firstPageNumber="9" orientation="landscape" useFirstPageNumber="1" r:id="rId1"/>
  <headerFooter scaleWithDoc="0" alignWithMargins="0">
    <oddFooter>&amp;C9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view="pageBreakPreview" zoomScale="70" zoomScaleNormal="60" zoomScaleSheetLayoutView="70" workbookViewId="0">
      <selection activeCell="H19" sqref="H19"/>
    </sheetView>
  </sheetViews>
  <sheetFormatPr defaultColWidth="8.85546875" defaultRowHeight="14.25" x14ac:dyDescent="0.2"/>
  <cols>
    <col min="1" max="1" width="49.85546875" style="19" customWidth="1"/>
    <col min="2" max="8" width="10.7109375" style="18" customWidth="1"/>
    <col min="9" max="15" width="12" style="18" customWidth="1"/>
    <col min="16" max="16384" width="8.85546875" style="18"/>
  </cols>
  <sheetData>
    <row r="1" spans="1:15" ht="54" customHeight="1" x14ac:dyDescent="0.2">
      <c r="A1" s="309" t="s">
        <v>121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2" spans="1:15" ht="35.25" customHeight="1" x14ac:dyDescent="0.2">
      <c r="A2" s="311" t="s">
        <v>1</v>
      </c>
      <c r="B2" s="276" t="s">
        <v>2</v>
      </c>
      <c r="C2" s="276"/>
      <c r="D2" s="276"/>
      <c r="E2" s="276"/>
      <c r="F2" s="276"/>
      <c r="G2" s="276"/>
      <c r="H2" s="276"/>
      <c r="I2" s="314" t="s">
        <v>82</v>
      </c>
      <c r="J2" s="314"/>
      <c r="K2" s="314"/>
      <c r="L2" s="314"/>
      <c r="M2" s="314"/>
      <c r="N2" s="314"/>
      <c r="O2" s="314"/>
    </row>
    <row r="3" spans="1:15" ht="29.25" customHeight="1" x14ac:dyDescent="0.2">
      <c r="A3" s="312" t="s">
        <v>1</v>
      </c>
      <c r="B3" s="46">
        <v>2019</v>
      </c>
      <c r="C3" s="163">
        <v>2020</v>
      </c>
      <c r="D3" s="46">
        <v>2021</v>
      </c>
      <c r="E3" s="46">
        <v>2022</v>
      </c>
      <c r="F3" s="46">
        <v>2023</v>
      </c>
      <c r="G3" s="46">
        <v>2024</v>
      </c>
      <c r="H3" s="46">
        <v>2025</v>
      </c>
      <c r="I3" s="46">
        <v>2019</v>
      </c>
      <c r="J3" s="163">
        <v>2020</v>
      </c>
      <c r="K3" s="46">
        <v>2021</v>
      </c>
      <c r="L3" s="46">
        <v>2022</v>
      </c>
      <c r="M3" s="46">
        <v>2023</v>
      </c>
      <c r="N3" s="46">
        <v>2024</v>
      </c>
      <c r="O3" s="46">
        <v>2025</v>
      </c>
    </row>
    <row r="4" spans="1:15" ht="21.75" customHeight="1" x14ac:dyDescent="0.2">
      <c r="A4" s="182" t="s">
        <v>230</v>
      </c>
      <c r="B4" s="205">
        <v>4140</v>
      </c>
      <c r="C4" s="205">
        <v>3724</v>
      </c>
      <c r="D4" s="205">
        <v>3803</v>
      </c>
      <c r="E4" s="205">
        <v>3381</v>
      </c>
      <c r="F4" s="205">
        <v>3279</v>
      </c>
      <c r="G4" s="205">
        <v>2829</v>
      </c>
      <c r="H4" s="205">
        <v>2037</v>
      </c>
      <c r="I4" s="50"/>
      <c r="J4" s="50"/>
      <c r="K4" s="50"/>
      <c r="L4" s="50"/>
      <c r="M4" s="50"/>
      <c r="N4" s="50"/>
      <c r="O4" s="50"/>
    </row>
    <row r="5" spans="1:15" ht="49.5" customHeight="1" x14ac:dyDescent="0.2">
      <c r="A5" s="183" t="s">
        <v>81</v>
      </c>
      <c r="B5" s="206">
        <v>37</v>
      </c>
      <c r="C5" s="206">
        <v>57</v>
      </c>
      <c r="D5" s="206">
        <v>54</v>
      </c>
      <c r="E5" s="206">
        <v>49</v>
      </c>
      <c r="F5" s="206">
        <v>69</v>
      </c>
      <c r="G5" s="206">
        <v>83</v>
      </c>
      <c r="H5" s="206">
        <v>73</v>
      </c>
      <c r="I5" s="51">
        <f>B5/B4*100</f>
        <v>0.89371980676328511</v>
      </c>
      <c r="J5" s="51">
        <f t="shared" ref="J5:N5" si="0">C5/C4*100</f>
        <v>1.5306122448979591</v>
      </c>
      <c r="K5" s="51">
        <f t="shared" si="0"/>
        <v>1.4199316329213778</v>
      </c>
      <c r="L5" s="51">
        <f t="shared" si="0"/>
        <v>1.4492753623188406</v>
      </c>
      <c r="M5" s="51">
        <f t="shared" si="0"/>
        <v>2.1043000914913081</v>
      </c>
      <c r="N5" s="51">
        <f t="shared" si="0"/>
        <v>2.9338989042064334</v>
      </c>
      <c r="O5" s="51">
        <f>H5/H4*100</f>
        <v>3.5837015218458514</v>
      </c>
    </row>
    <row r="6" spans="1:15" ht="31.5" customHeight="1" x14ac:dyDescent="0.2">
      <c r="A6" s="184" t="s">
        <v>231</v>
      </c>
      <c r="B6" s="206">
        <v>4103</v>
      </c>
      <c r="C6" s="206">
        <v>3667</v>
      </c>
      <c r="D6" s="206">
        <v>3749</v>
      </c>
      <c r="E6" s="206">
        <v>3332</v>
      </c>
      <c r="F6" s="206">
        <v>3210</v>
      </c>
      <c r="G6" s="206">
        <v>2746</v>
      </c>
      <c r="H6" s="206">
        <v>1964</v>
      </c>
      <c r="I6" s="87"/>
      <c r="J6" s="87"/>
      <c r="K6" s="87"/>
      <c r="L6" s="87"/>
      <c r="M6" s="87"/>
      <c r="N6" s="87"/>
      <c r="O6" s="87"/>
    </row>
    <row r="7" spans="1:15" ht="41.25" customHeight="1" x14ac:dyDescent="0.2">
      <c r="A7" s="183" t="s">
        <v>232</v>
      </c>
      <c r="B7" s="206">
        <v>2</v>
      </c>
      <c r="C7" s="206">
        <v>0</v>
      </c>
      <c r="D7" s="206">
        <v>0</v>
      </c>
      <c r="E7" s="206">
        <v>1</v>
      </c>
      <c r="F7" s="206">
        <v>1</v>
      </c>
      <c r="G7" s="206">
        <v>0</v>
      </c>
      <c r="H7" s="206">
        <v>0</v>
      </c>
      <c r="I7" s="48">
        <f>B7/$B$6*100</f>
        <v>4.8744820862783332E-2</v>
      </c>
      <c r="J7" s="48">
        <f>C7/$C$6*100</f>
        <v>0</v>
      </c>
      <c r="K7" s="48">
        <f>D7/$D$6*100</f>
        <v>0</v>
      </c>
      <c r="L7" s="48">
        <f>E7/$E$6*100</f>
        <v>3.0012004801920768E-2</v>
      </c>
      <c r="M7" s="48">
        <f>F7/$F$6*100</f>
        <v>3.1152647975077882E-2</v>
      </c>
      <c r="N7" s="48">
        <f>G7/$G$6*100</f>
        <v>0</v>
      </c>
      <c r="O7" s="48">
        <f>H7/$H$6*100</f>
        <v>0</v>
      </c>
    </row>
    <row r="8" spans="1:15" ht="41.25" customHeight="1" x14ac:dyDescent="0.2">
      <c r="A8" s="185" t="s">
        <v>80</v>
      </c>
      <c r="B8" s="206">
        <v>1229</v>
      </c>
      <c r="C8" s="206">
        <v>1039</v>
      </c>
      <c r="D8" s="206">
        <v>1067</v>
      </c>
      <c r="E8" s="206">
        <v>973</v>
      </c>
      <c r="F8" s="206">
        <v>995</v>
      </c>
      <c r="G8" s="206">
        <v>806</v>
      </c>
      <c r="H8" s="206">
        <v>457</v>
      </c>
      <c r="I8" s="48">
        <f>B8/$B$6*100</f>
        <v>29.953692420180356</v>
      </c>
      <c r="J8" s="48">
        <f t="shared" ref="J8:J20" si="1">C8/$C$6*100</f>
        <v>28.33378783746932</v>
      </c>
      <c r="K8" s="48">
        <f t="shared" ref="K8:K20" si="2">D8/$D$6*100</f>
        <v>28.460922912776741</v>
      </c>
      <c r="L8" s="48">
        <f>E8/$E$6*100</f>
        <v>29.20168067226891</v>
      </c>
      <c r="M8" s="48">
        <f t="shared" ref="M8:M20" si="3">F8/$F$6*100</f>
        <v>30.996884735202489</v>
      </c>
      <c r="N8" s="48">
        <f t="shared" ref="N8:N20" si="4">G8/$G$6*100</f>
        <v>29.351784413692645</v>
      </c>
      <c r="O8" s="48">
        <f t="shared" ref="O8:O20" si="5">H8/$H$6*100</f>
        <v>23.268839103869652</v>
      </c>
    </row>
    <row r="9" spans="1:15" ht="25.5" customHeight="1" x14ac:dyDescent="0.2">
      <c r="A9" s="185" t="s">
        <v>79</v>
      </c>
      <c r="B9" s="206">
        <v>1180</v>
      </c>
      <c r="C9" s="206">
        <v>1098</v>
      </c>
      <c r="D9" s="206">
        <v>1135</v>
      </c>
      <c r="E9" s="206">
        <v>1022</v>
      </c>
      <c r="F9" s="206">
        <v>788</v>
      </c>
      <c r="G9" s="206">
        <v>698</v>
      </c>
      <c r="H9" s="206">
        <v>293</v>
      </c>
      <c r="I9" s="48">
        <f t="shared" ref="I9:I20" si="6">B9/$B$6*100</f>
        <v>28.759444309042166</v>
      </c>
      <c r="J9" s="48">
        <f t="shared" si="1"/>
        <v>29.942732478865558</v>
      </c>
      <c r="K9" s="48">
        <f t="shared" si="2"/>
        <v>30.27473993064817</v>
      </c>
      <c r="L9" s="48">
        <f t="shared" ref="L9:L20" si="7">E9/$E$6*100</f>
        <v>30.672268907563026</v>
      </c>
      <c r="M9" s="48">
        <f t="shared" si="3"/>
        <v>24.548286604361373</v>
      </c>
      <c r="N9" s="48">
        <f t="shared" si="4"/>
        <v>25.418790968681719</v>
      </c>
      <c r="O9" s="48">
        <f t="shared" si="5"/>
        <v>14.918533604887985</v>
      </c>
    </row>
    <row r="10" spans="1:15" ht="25.5" customHeight="1" x14ac:dyDescent="0.2">
      <c r="A10" s="185" t="s">
        <v>233</v>
      </c>
      <c r="B10" s="206">
        <v>100</v>
      </c>
      <c r="C10" s="206">
        <v>71</v>
      </c>
      <c r="D10" s="206">
        <v>49</v>
      </c>
      <c r="E10" s="206">
        <v>87</v>
      </c>
      <c r="F10" s="206">
        <v>117</v>
      </c>
      <c r="G10" s="206">
        <v>127</v>
      </c>
      <c r="H10" s="206">
        <v>144</v>
      </c>
      <c r="I10" s="48">
        <f t="shared" si="6"/>
        <v>2.4372410431391667</v>
      </c>
      <c r="J10" s="48">
        <f t="shared" si="1"/>
        <v>1.9361876193073355</v>
      </c>
      <c r="K10" s="48">
        <f t="shared" si="2"/>
        <v>1.3070152040544145</v>
      </c>
      <c r="L10" s="48">
        <f t="shared" si="7"/>
        <v>2.6110444177671068</v>
      </c>
      <c r="M10" s="48">
        <f t="shared" si="3"/>
        <v>3.6448598130841123</v>
      </c>
      <c r="N10" s="48">
        <f t="shared" si="4"/>
        <v>4.6249089584850687</v>
      </c>
      <c r="O10" s="48">
        <f t="shared" si="5"/>
        <v>7.3319755600814664</v>
      </c>
    </row>
    <row r="11" spans="1:15" ht="25.5" customHeight="1" x14ac:dyDescent="0.2">
      <c r="A11" s="185" t="s">
        <v>78</v>
      </c>
      <c r="B11" s="206">
        <v>965</v>
      </c>
      <c r="C11" s="206">
        <v>910</v>
      </c>
      <c r="D11" s="206">
        <v>841</v>
      </c>
      <c r="E11" s="206">
        <v>627</v>
      </c>
      <c r="F11" s="206">
        <v>639</v>
      </c>
      <c r="G11" s="206">
        <v>502</v>
      </c>
      <c r="H11" s="206">
        <v>389</v>
      </c>
      <c r="I11" s="48">
        <f t="shared" si="6"/>
        <v>23.519376066292956</v>
      </c>
      <c r="J11" s="48">
        <f t="shared" si="1"/>
        <v>24.815925824925007</v>
      </c>
      <c r="K11" s="48">
        <f t="shared" si="2"/>
        <v>22.432648706321686</v>
      </c>
      <c r="L11" s="48">
        <f t="shared" si="7"/>
        <v>18.817527010804323</v>
      </c>
      <c r="M11" s="48">
        <f t="shared" si="3"/>
        <v>19.906542056074766</v>
      </c>
      <c r="N11" s="48">
        <f t="shared" si="4"/>
        <v>18.281136198106338</v>
      </c>
      <c r="O11" s="48">
        <f t="shared" si="5"/>
        <v>19.806517311608964</v>
      </c>
    </row>
    <row r="12" spans="1:15" ht="25.5" customHeight="1" x14ac:dyDescent="0.2">
      <c r="A12" s="185" t="s">
        <v>77</v>
      </c>
      <c r="B12" s="206">
        <v>247</v>
      </c>
      <c r="C12" s="206">
        <v>185</v>
      </c>
      <c r="D12" s="206">
        <v>233</v>
      </c>
      <c r="E12" s="206">
        <v>225</v>
      </c>
      <c r="F12" s="206">
        <v>167</v>
      </c>
      <c r="G12" s="206">
        <v>190</v>
      </c>
      <c r="H12" s="206">
        <v>162</v>
      </c>
      <c r="I12" s="48">
        <f t="shared" si="6"/>
        <v>6.0199853765537412</v>
      </c>
      <c r="J12" s="48">
        <f t="shared" si="1"/>
        <v>5.0449959094627763</v>
      </c>
      <c r="K12" s="48">
        <f t="shared" si="2"/>
        <v>6.2149906641771144</v>
      </c>
      <c r="L12" s="48">
        <f t="shared" si="7"/>
        <v>6.752701080432173</v>
      </c>
      <c r="M12" s="48">
        <f t="shared" si="3"/>
        <v>5.2024922118380061</v>
      </c>
      <c r="N12" s="48">
        <f t="shared" si="4"/>
        <v>6.9191551347414419</v>
      </c>
      <c r="O12" s="48">
        <f t="shared" si="5"/>
        <v>8.2484725050916499</v>
      </c>
    </row>
    <row r="13" spans="1:15" ht="25.5" customHeight="1" x14ac:dyDescent="0.2">
      <c r="A13" s="185" t="s">
        <v>76</v>
      </c>
      <c r="B13" s="206">
        <v>181</v>
      </c>
      <c r="C13" s="206">
        <v>175</v>
      </c>
      <c r="D13" s="206">
        <v>165</v>
      </c>
      <c r="E13" s="206">
        <v>178</v>
      </c>
      <c r="F13" s="206">
        <v>253</v>
      </c>
      <c r="G13" s="206">
        <v>198</v>
      </c>
      <c r="H13" s="206">
        <v>195</v>
      </c>
      <c r="I13" s="48">
        <f t="shared" si="6"/>
        <v>4.4114062880818912</v>
      </c>
      <c r="J13" s="48">
        <f t="shared" si="1"/>
        <v>4.7722934278701938</v>
      </c>
      <c r="K13" s="48">
        <f t="shared" si="2"/>
        <v>4.4011736463056819</v>
      </c>
      <c r="L13" s="48">
        <f t="shared" si="7"/>
        <v>5.3421368547418968</v>
      </c>
      <c r="M13" s="48">
        <f t="shared" si="3"/>
        <v>7.8816199376947047</v>
      </c>
      <c r="N13" s="48">
        <f t="shared" si="4"/>
        <v>7.2104879825200294</v>
      </c>
      <c r="O13" s="48">
        <f t="shared" si="5"/>
        <v>9.9287169042769854</v>
      </c>
    </row>
    <row r="14" spans="1:15" ht="25.5" customHeight="1" x14ac:dyDescent="0.2">
      <c r="A14" s="185" t="s">
        <v>234</v>
      </c>
      <c r="B14" s="206">
        <v>199</v>
      </c>
      <c r="C14" s="206">
        <v>189</v>
      </c>
      <c r="D14" s="206">
        <v>259</v>
      </c>
      <c r="E14" s="206">
        <v>219</v>
      </c>
      <c r="F14" s="206">
        <v>250</v>
      </c>
      <c r="G14" s="206">
        <v>225</v>
      </c>
      <c r="H14" s="206">
        <v>324</v>
      </c>
      <c r="I14" s="48">
        <f t="shared" si="6"/>
        <v>4.8501096758469409</v>
      </c>
      <c r="J14" s="48">
        <f t="shared" si="1"/>
        <v>5.154076902099809</v>
      </c>
      <c r="K14" s="48">
        <f t="shared" si="2"/>
        <v>6.9085089357161911</v>
      </c>
      <c r="L14" s="48">
        <f t="shared" si="7"/>
        <v>6.5726290516206483</v>
      </c>
      <c r="M14" s="48">
        <f t="shared" si="3"/>
        <v>7.7881619937694699</v>
      </c>
      <c r="N14" s="48">
        <f t="shared" si="4"/>
        <v>8.1937363437727608</v>
      </c>
      <c r="O14" s="48">
        <f t="shared" si="5"/>
        <v>16.4969450101833</v>
      </c>
    </row>
    <row r="15" spans="1:15" ht="48.75" customHeight="1" x14ac:dyDescent="0.2">
      <c r="A15" s="186" t="s">
        <v>235</v>
      </c>
      <c r="B15" s="206">
        <v>8</v>
      </c>
      <c r="C15" s="206">
        <v>3</v>
      </c>
      <c r="D15" s="190">
        <v>4</v>
      </c>
      <c r="E15" s="190">
        <v>12</v>
      </c>
      <c r="F15" s="190">
        <v>110</v>
      </c>
      <c r="G15" s="190">
        <v>254</v>
      </c>
      <c r="H15" s="190">
        <v>323</v>
      </c>
      <c r="I15" s="48">
        <f t="shared" si="6"/>
        <v>0.19497928345113333</v>
      </c>
      <c r="J15" s="48">
        <f t="shared" si="1"/>
        <v>8.1810744477774755E-2</v>
      </c>
      <c r="K15" s="48">
        <f t="shared" si="2"/>
        <v>0.10669511869831955</v>
      </c>
      <c r="L15" s="48">
        <f t="shared" si="7"/>
        <v>0.36014405762304924</v>
      </c>
      <c r="M15" s="48">
        <f t="shared" si="3"/>
        <v>3.4267912772585665</v>
      </c>
      <c r="N15" s="48">
        <f t="shared" si="4"/>
        <v>9.2498179169701373</v>
      </c>
      <c r="O15" s="48">
        <f t="shared" si="5"/>
        <v>16.446028513238289</v>
      </c>
    </row>
    <row r="16" spans="1:15" ht="50.25" customHeight="1" x14ac:dyDescent="0.2">
      <c r="A16" s="187" t="s">
        <v>75</v>
      </c>
      <c r="B16" s="206">
        <v>793</v>
      </c>
      <c r="C16" s="206">
        <v>795</v>
      </c>
      <c r="D16" s="206">
        <v>745</v>
      </c>
      <c r="E16" s="206">
        <v>650</v>
      </c>
      <c r="F16" s="206">
        <v>562</v>
      </c>
      <c r="G16" s="206">
        <v>502</v>
      </c>
      <c r="H16" s="206">
        <v>413</v>
      </c>
      <c r="I16" s="48">
        <f t="shared" si="6"/>
        <v>19.32732147209359</v>
      </c>
      <c r="J16" s="48">
        <f t="shared" si="1"/>
        <v>21.679847286610308</v>
      </c>
      <c r="K16" s="48">
        <f t="shared" si="2"/>
        <v>19.871965857562017</v>
      </c>
      <c r="L16" s="48">
        <f t="shared" si="7"/>
        <v>19.5078031212485</v>
      </c>
      <c r="M16" s="48">
        <f t="shared" si="3"/>
        <v>17.507788161993769</v>
      </c>
      <c r="N16" s="48">
        <f t="shared" si="4"/>
        <v>18.281136198106338</v>
      </c>
      <c r="O16" s="48">
        <f t="shared" si="5"/>
        <v>21.028513238289207</v>
      </c>
    </row>
    <row r="17" spans="1:15" ht="31.5" customHeight="1" x14ac:dyDescent="0.2">
      <c r="A17" s="187" t="s">
        <v>74</v>
      </c>
      <c r="B17" s="206">
        <v>24</v>
      </c>
      <c r="C17" s="206">
        <v>31</v>
      </c>
      <c r="D17" s="206">
        <v>18</v>
      </c>
      <c r="E17" s="206">
        <v>20</v>
      </c>
      <c r="F17" s="206">
        <v>34</v>
      </c>
      <c r="G17" s="206">
        <v>18</v>
      </c>
      <c r="H17" s="206">
        <v>33</v>
      </c>
      <c r="I17" s="48">
        <f t="shared" si="6"/>
        <v>0.58493785035339996</v>
      </c>
      <c r="J17" s="48">
        <f t="shared" si="1"/>
        <v>0.84537769293700582</v>
      </c>
      <c r="K17" s="48">
        <f t="shared" si="2"/>
        <v>0.48012803414243799</v>
      </c>
      <c r="L17" s="48">
        <f t="shared" si="7"/>
        <v>0.60024009603841544</v>
      </c>
      <c r="M17" s="48">
        <f t="shared" si="3"/>
        <v>1.0591900311526479</v>
      </c>
      <c r="N17" s="48">
        <f t="shared" si="4"/>
        <v>0.65549890750182083</v>
      </c>
      <c r="O17" s="48">
        <f t="shared" si="5"/>
        <v>1.680244399185336</v>
      </c>
    </row>
    <row r="18" spans="1:15" ht="20.25" customHeight="1" x14ac:dyDescent="0.2">
      <c r="A18" s="187" t="s">
        <v>73</v>
      </c>
      <c r="B18" s="206">
        <v>35</v>
      </c>
      <c r="C18" s="206">
        <v>64</v>
      </c>
      <c r="D18" s="206">
        <v>45</v>
      </c>
      <c r="E18" s="206">
        <v>44</v>
      </c>
      <c r="F18" s="206">
        <v>42</v>
      </c>
      <c r="G18" s="206">
        <v>39</v>
      </c>
      <c r="H18" s="206">
        <v>41</v>
      </c>
      <c r="I18" s="48">
        <f t="shared" si="6"/>
        <v>0.85303436509870834</v>
      </c>
      <c r="J18" s="48">
        <f t="shared" si="1"/>
        <v>1.745295882192528</v>
      </c>
      <c r="K18" s="48">
        <f t="shared" si="2"/>
        <v>1.2003200853560949</v>
      </c>
      <c r="L18" s="48">
        <f t="shared" si="7"/>
        <v>1.3205282112845138</v>
      </c>
      <c r="M18" s="48">
        <f t="shared" si="3"/>
        <v>1.3084112149532712</v>
      </c>
      <c r="N18" s="48">
        <f t="shared" si="4"/>
        <v>1.4202476329206117</v>
      </c>
      <c r="O18" s="48">
        <f t="shared" si="5"/>
        <v>2.0875763747454172</v>
      </c>
    </row>
    <row r="19" spans="1:15" ht="37.5" customHeight="1" x14ac:dyDescent="0.2">
      <c r="A19" s="188" t="s">
        <v>236</v>
      </c>
      <c r="B19" s="206">
        <v>1</v>
      </c>
      <c r="C19" s="206">
        <v>1</v>
      </c>
      <c r="D19" s="190">
        <v>1</v>
      </c>
      <c r="E19" s="198">
        <v>3</v>
      </c>
      <c r="F19" s="198">
        <v>1</v>
      </c>
      <c r="G19" s="198">
        <v>0</v>
      </c>
      <c r="H19" s="198">
        <v>0</v>
      </c>
      <c r="I19" s="48">
        <f t="shared" si="6"/>
        <v>2.4372410431391666E-2</v>
      </c>
      <c r="J19" s="48">
        <f t="shared" si="1"/>
        <v>2.7270248159258249E-2</v>
      </c>
      <c r="K19" s="48">
        <f t="shared" si="2"/>
        <v>2.6673779674579887E-2</v>
      </c>
      <c r="L19" s="48">
        <f t="shared" si="7"/>
        <v>9.003601440576231E-2</v>
      </c>
      <c r="M19" s="48">
        <f t="shared" si="3"/>
        <v>3.1152647975077882E-2</v>
      </c>
      <c r="N19" s="48">
        <f t="shared" si="4"/>
        <v>0</v>
      </c>
      <c r="O19" s="48">
        <f t="shared" si="5"/>
        <v>0</v>
      </c>
    </row>
    <row r="20" spans="1:15" ht="21.75" customHeight="1" x14ac:dyDescent="0.2">
      <c r="A20" s="189" t="s">
        <v>72</v>
      </c>
      <c r="B20" s="206">
        <v>1</v>
      </c>
      <c r="C20" s="206">
        <v>1</v>
      </c>
      <c r="D20" s="190">
        <v>1</v>
      </c>
      <c r="E20" s="198">
        <v>2</v>
      </c>
      <c r="F20" s="198">
        <v>0</v>
      </c>
      <c r="G20" s="198">
        <v>0</v>
      </c>
      <c r="H20" s="198">
        <v>0</v>
      </c>
      <c r="I20" s="48">
        <f t="shared" si="6"/>
        <v>2.4372410431391666E-2</v>
      </c>
      <c r="J20" s="48">
        <f t="shared" si="1"/>
        <v>2.7270248159258249E-2</v>
      </c>
      <c r="K20" s="48">
        <f t="shared" si="2"/>
        <v>2.6673779674579887E-2</v>
      </c>
      <c r="L20" s="48">
        <f t="shared" si="7"/>
        <v>6.0024009603841535E-2</v>
      </c>
      <c r="M20" s="48">
        <f t="shared" si="3"/>
        <v>0</v>
      </c>
      <c r="N20" s="48">
        <f t="shared" si="4"/>
        <v>0</v>
      </c>
      <c r="O20" s="48">
        <f t="shared" si="5"/>
        <v>0</v>
      </c>
    </row>
    <row r="21" spans="1:15" ht="18.75" customHeight="1" x14ac:dyDescent="0.2">
      <c r="A21" s="315" t="s">
        <v>271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</row>
    <row r="22" spans="1:15" ht="18.75" customHeight="1" x14ac:dyDescent="0.2">
      <c r="A22" s="315" t="s">
        <v>227</v>
      </c>
      <c r="B22" s="318"/>
      <c r="C22" s="318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</row>
    <row r="23" spans="1:15" ht="18.75" customHeight="1" x14ac:dyDescent="0.2">
      <c r="A23" s="313" t="s">
        <v>252</v>
      </c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</row>
    <row r="24" spans="1:15" ht="34.5" customHeight="1" x14ac:dyDescent="0.2">
      <c r="A24" s="315" t="s">
        <v>253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</row>
    <row r="25" spans="1:15" ht="15" customHeight="1" x14ac:dyDescent="0.2">
      <c r="A25" s="313" t="s">
        <v>122</v>
      </c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</row>
    <row r="26" spans="1:15" ht="15.75" x14ac:dyDescent="0.2">
      <c r="A26" s="313" t="s">
        <v>123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</row>
    <row r="27" spans="1:15" ht="12.75" x14ac:dyDescent="0.2">
      <c r="A27" s="55"/>
      <c r="B27" s="146"/>
      <c r="C27" s="146"/>
      <c r="D27" s="146"/>
      <c r="E27" s="146"/>
      <c r="F27" s="146"/>
      <c r="G27" s="146"/>
      <c r="H27" s="146"/>
      <c r="I27" s="147"/>
      <c r="J27" s="147"/>
      <c r="K27" s="147"/>
      <c r="L27" s="147"/>
      <c r="M27" s="147"/>
      <c r="N27" s="147"/>
      <c r="O27" s="147"/>
    </row>
    <row r="28" spans="1:15" x14ac:dyDescent="0.2">
      <c r="I28" s="145"/>
      <c r="J28" s="145"/>
      <c r="L28" s="145"/>
    </row>
    <row r="29" spans="1:15" x14ac:dyDescent="0.2">
      <c r="B29" s="20"/>
      <c r="C29" s="20"/>
    </row>
    <row r="30" spans="1:15" x14ac:dyDescent="0.2">
      <c r="A30" s="40"/>
    </row>
  </sheetData>
  <mergeCells count="10">
    <mergeCell ref="A1:O1"/>
    <mergeCell ref="A2:A3"/>
    <mergeCell ref="A26:O26"/>
    <mergeCell ref="I2:O2"/>
    <mergeCell ref="B2:H2"/>
    <mergeCell ref="A21:O21"/>
    <mergeCell ref="A23:O23"/>
    <mergeCell ref="A24:O24"/>
    <mergeCell ref="A25:O25"/>
    <mergeCell ref="A22:C22"/>
  </mergeCells>
  <phoneticPr fontId="58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60" firstPageNumber="10" orientation="landscape" useFirstPageNumber="1" r:id="rId1"/>
  <headerFooter scaleWithDoc="0" alignWithMargins="0">
    <oddFooter>&amp;C10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view="pageBreakPreview" zoomScale="60" zoomScaleNormal="60" workbookViewId="0">
      <selection activeCell="H14" sqref="H14"/>
    </sheetView>
  </sheetViews>
  <sheetFormatPr defaultColWidth="8.85546875" defaultRowHeight="15" x14ac:dyDescent="0.2"/>
  <cols>
    <col min="1" max="1" width="49.5703125" style="34" customWidth="1"/>
    <col min="2" max="15" width="11.85546875" style="18" customWidth="1"/>
    <col min="16" max="16384" width="8.85546875" style="18"/>
  </cols>
  <sheetData>
    <row r="1" spans="1:16" ht="1.5" customHeight="1" x14ac:dyDescent="0.2"/>
    <row r="2" spans="1:16" ht="65.099999999999994" customHeight="1" x14ac:dyDescent="0.2">
      <c r="A2" s="320" t="s">
        <v>116</v>
      </c>
      <c r="B2" s="320"/>
      <c r="C2" s="320"/>
      <c r="D2" s="320"/>
      <c r="E2" s="320"/>
      <c r="F2" s="320"/>
      <c r="G2" s="320"/>
      <c r="H2" s="320"/>
      <c r="I2" s="260"/>
      <c r="J2" s="260"/>
      <c r="K2" s="260"/>
      <c r="L2" s="260"/>
      <c r="M2" s="260"/>
      <c r="N2" s="260"/>
      <c r="O2" s="260"/>
    </row>
    <row r="3" spans="1:16" ht="40.9" customHeight="1" x14ac:dyDescent="0.25">
      <c r="A3" s="290" t="s">
        <v>1</v>
      </c>
      <c r="B3" s="283" t="s">
        <v>2</v>
      </c>
      <c r="C3" s="283"/>
      <c r="D3" s="283"/>
      <c r="E3" s="283"/>
      <c r="F3" s="283"/>
      <c r="G3" s="283"/>
      <c r="H3" s="283"/>
      <c r="I3" s="284" t="s">
        <v>115</v>
      </c>
      <c r="J3" s="284"/>
      <c r="K3" s="284"/>
      <c r="L3" s="284"/>
      <c r="M3" s="284"/>
      <c r="N3" s="284"/>
      <c r="O3" s="284"/>
      <c r="P3" s="62"/>
    </row>
    <row r="4" spans="1:16" ht="40.9" customHeight="1" x14ac:dyDescent="0.25">
      <c r="A4" s="290" t="s">
        <v>1</v>
      </c>
      <c r="B4" s="88">
        <v>2019</v>
      </c>
      <c r="C4" s="88">
        <v>2020</v>
      </c>
      <c r="D4" s="88">
        <v>2021</v>
      </c>
      <c r="E4" s="88">
        <v>2022</v>
      </c>
      <c r="F4" s="88">
        <v>2023</v>
      </c>
      <c r="G4" s="88">
        <v>2024</v>
      </c>
      <c r="H4" s="88">
        <v>2025</v>
      </c>
      <c r="I4" s="88">
        <v>2019</v>
      </c>
      <c r="J4" s="88">
        <v>2020</v>
      </c>
      <c r="K4" s="88">
        <v>2021</v>
      </c>
      <c r="L4" s="88">
        <v>2022</v>
      </c>
      <c r="M4" s="88">
        <v>2023</v>
      </c>
      <c r="N4" s="88">
        <v>2024</v>
      </c>
      <c r="O4" s="88">
        <v>2025</v>
      </c>
      <c r="P4" s="62"/>
    </row>
    <row r="5" spans="1:16" ht="51" customHeight="1" x14ac:dyDescent="0.25">
      <c r="A5" s="33" t="s">
        <v>56</v>
      </c>
      <c r="B5" s="207">
        <v>63</v>
      </c>
      <c r="C5" s="207">
        <v>65</v>
      </c>
      <c r="D5" s="207">
        <v>61</v>
      </c>
      <c r="E5" s="207">
        <v>58</v>
      </c>
      <c r="F5" s="207">
        <v>40</v>
      </c>
      <c r="G5" s="207">
        <v>73</v>
      </c>
      <c r="H5" s="207">
        <v>47</v>
      </c>
      <c r="I5" s="80"/>
      <c r="J5" s="80"/>
      <c r="K5" s="80"/>
      <c r="L5" s="80"/>
      <c r="M5" s="80"/>
      <c r="N5" s="80"/>
      <c r="O5" s="80"/>
      <c r="P5" s="62"/>
    </row>
    <row r="6" spans="1:16" ht="74.25" customHeight="1" x14ac:dyDescent="0.25">
      <c r="A6" s="89" t="s">
        <v>135</v>
      </c>
      <c r="B6" s="209">
        <v>6</v>
      </c>
      <c r="C6" s="209">
        <v>20</v>
      </c>
      <c r="D6" s="209">
        <v>8</v>
      </c>
      <c r="E6" s="209">
        <v>10</v>
      </c>
      <c r="F6" s="209">
        <v>9</v>
      </c>
      <c r="G6" s="209">
        <v>20</v>
      </c>
      <c r="H6" s="209">
        <v>19</v>
      </c>
      <c r="I6" s="81">
        <f>B6/B5*100</f>
        <v>9.5238095238095237</v>
      </c>
      <c r="J6" s="81">
        <f t="shared" ref="J6:O6" si="0">C6/C5*100</f>
        <v>30.76923076923077</v>
      </c>
      <c r="K6" s="81">
        <f t="shared" si="0"/>
        <v>13.114754098360656</v>
      </c>
      <c r="L6" s="81">
        <f t="shared" si="0"/>
        <v>17.241379310344829</v>
      </c>
      <c r="M6" s="81">
        <f t="shared" si="0"/>
        <v>22.5</v>
      </c>
      <c r="N6" s="81">
        <f t="shared" si="0"/>
        <v>27.397260273972602</v>
      </c>
      <c r="O6" s="81">
        <f t="shared" si="0"/>
        <v>40.425531914893611</v>
      </c>
      <c r="P6" s="62"/>
    </row>
    <row r="7" spans="1:16" ht="51.6" customHeight="1" x14ac:dyDescent="0.25">
      <c r="A7" s="90" t="s">
        <v>114</v>
      </c>
      <c r="B7" s="207">
        <v>57</v>
      </c>
      <c r="C7" s="207">
        <v>45</v>
      </c>
      <c r="D7" s="207">
        <v>53</v>
      </c>
      <c r="E7" s="207">
        <v>48</v>
      </c>
      <c r="F7" s="207">
        <v>31</v>
      </c>
      <c r="G7" s="207">
        <v>53</v>
      </c>
      <c r="H7" s="207">
        <v>26</v>
      </c>
      <c r="I7" s="80"/>
      <c r="J7" s="80"/>
      <c r="K7" s="80"/>
      <c r="L7" s="80"/>
      <c r="M7" s="80"/>
      <c r="N7" s="80"/>
      <c r="O7" s="80"/>
      <c r="P7" s="62"/>
    </row>
    <row r="8" spans="1:16" ht="61.5" customHeight="1" x14ac:dyDescent="0.25">
      <c r="A8" s="77" t="s">
        <v>136</v>
      </c>
      <c r="B8" s="209">
        <v>23</v>
      </c>
      <c r="C8" s="209">
        <v>11</v>
      </c>
      <c r="D8" s="209">
        <v>16</v>
      </c>
      <c r="E8" s="209">
        <v>18</v>
      </c>
      <c r="F8" s="209">
        <v>9</v>
      </c>
      <c r="G8" s="209">
        <v>16</v>
      </c>
      <c r="H8" s="209">
        <v>6</v>
      </c>
      <c r="I8" s="81">
        <f>B8/$B$7*100</f>
        <v>40.350877192982452</v>
      </c>
      <c r="J8" s="81">
        <f>C8/$C$7*100</f>
        <v>24.444444444444443</v>
      </c>
      <c r="K8" s="81">
        <f>D8/$D$7*100</f>
        <v>30.188679245283019</v>
      </c>
      <c r="L8" s="81">
        <f>E8/$E$7*100</f>
        <v>37.5</v>
      </c>
      <c r="M8" s="81">
        <f>F8/$F$7*100</f>
        <v>29.032258064516132</v>
      </c>
      <c r="N8" s="81">
        <f>G8/$G$7*100</f>
        <v>30.188679245283019</v>
      </c>
      <c r="O8" s="81">
        <f>H8/$H$7*100</f>
        <v>23.076923076923077</v>
      </c>
      <c r="P8" s="62"/>
    </row>
    <row r="9" spans="1:16" ht="49.15" customHeight="1" x14ac:dyDescent="0.25">
      <c r="A9" s="79" t="s">
        <v>254</v>
      </c>
      <c r="B9" s="209">
        <v>21</v>
      </c>
      <c r="C9" s="209">
        <v>23</v>
      </c>
      <c r="D9" s="209">
        <v>24</v>
      </c>
      <c r="E9" s="209">
        <v>19</v>
      </c>
      <c r="F9" s="209">
        <v>18</v>
      </c>
      <c r="G9" s="209">
        <v>24</v>
      </c>
      <c r="H9" s="209">
        <v>9</v>
      </c>
      <c r="I9" s="81">
        <f t="shared" ref="I9:I15" si="1">B9/$B$7*100</f>
        <v>36.84210526315789</v>
      </c>
      <c r="J9" s="81">
        <f t="shared" ref="J9:J15" si="2">C9/$C$7*100</f>
        <v>51.111111111111107</v>
      </c>
      <c r="K9" s="81">
        <f t="shared" ref="K9:K15" si="3">D9/$D$7*100</f>
        <v>45.283018867924532</v>
      </c>
      <c r="L9" s="81">
        <f t="shared" ref="L9:L15" si="4">E9/$E$7*100</f>
        <v>39.583333333333329</v>
      </c>
      <c r="M9" s="81">
        <f t="shared" ref="M9:M15" si="5">F9/$F$7*100</f>
        <v>58.064516129032263</v>
      </c>
      <c r="N9" s="81">
        <f t="shared" ref="N9:N15" si="6">G9/$G$7*100</f>
        <v>45.283018867924532</v>
      </c>
      <c r="O9" s="81">
        <f t="shared" ref="O9:O15" si="7">H9/$H$7*100</f>
        <v>34.615384615384613</v>
      </c>
      <c r="P9" s="62"/>
    </row>
    <row r="10" spans="1:16" ht="45" customHeight="1" x14ac:dyDescent="0.25">
      <c r="A10" s="79" t="s">
        <v>113</v>
      </c>
      <c r="B10" s="209">
        <v>0</v>
      </c>
      <c r="C10" s="209">
        <v>0</v>
      </c>
      <c r="D10" s="209">
        <v>0</v>
      </c>
      <c r="E10" s="209">
        <v>0</v>
      </c>
      <c r="F10" s="209">
        <v>0</v>
      </c>
      <c r="G10" s="209">
        <v>2</v>
      </c>
      <c r="H10" s="209">
        <v>0</v>
      </c>
      <c r="I10" s="81">
        <f t="shared" si="1"/>
        <v>0</v>
      </c>
      <c r="J10" s="81">
        <f t="shared" si="2"/>
        <v>0</v>
      </c>
      <c r="K10" s="81">
        <f t="shared" si="3"/>
        <v>0</v>
      </c>
      <c r="L10" s="81">
        <f t="shared" si="4"/>
        <v>0</v>
      </c>
      <c r="M10" s="81">
        <f t="shared" si="5"/>
        <v>0</v>
      </c>
      <c r="N10" s="81">
        <f t="shared" si="6"/>
        <v>3.7735849056603774</v>
      </c>
      <c r="O10" s="81">
        <f t="shared" si="7"/>
        <v>0</v>
      </c>
      <c r="P10" s="62"/>
    </row>
    <row r="11" spans="1:16" ht="33.75" customHeight="1" x14ac:dyDescent="0.25">
      <c r="A11" s="79" t="s">
        <v>112</v>
      </c>
      <c r="B11" s="209">
        <v>1</v>
      </c>
      <c r="C11" s="209">
        <v>0</v>
      </c>
      <c r="D11" s="209">
        <v>0</v>
      </c>
      <c r="E11" s="209">
        <v>3</v>
      </c>
      <c r="F11" s="209">
        <v>1</v>
      </c>
      <c r="G11" s="209">
        <v>3</v>
      </c>
      <c r="H11" s="209">
        <v>5</v>
      </c>
      <c r="I11" s="81">
        <f t="shared" si="1"/>
        <v>1.7543859649122806</v>
      </c>
      <c r="J11" s="81">
        <f t="shared" si="2"/>
        <v>0</v>
      </c>
      <c r="K11" s="81">
        <f t="shared" si="3"/>
        <v>0</v>
      </c>
      <c r="L11" s="81">
        <f t="shared" si="4"/>
        <v>6.25</v>
      </c>
      <c r="M11" s="81">
        <f t="shared" si="5"/>
        <v>3.225806451612903</v>
      </c>
      <c r="N11" s="81">
        <f t="shared" si="6"/>
        <v>5.6603773584905666</v>
      </c>
      <c r="O11" s="81">
        <f t="shared" si="7"/>
        <v>19.230769230769234</v>
      </c>
      <c r="P11" s="62"/>
    </row>
    <row r="12" spans="1:16" ht="33.75" customHeight="1" x14ac:dyDescent="0.25">
      <c r="A12" s="79" t="s">
        <v>111</v>
      </c>
      <c r="B12" s="209">
        <v>2</v>
      </c>
      <c r="C12" s="209">
        <v>1</v>
      </c>
      <c r="D12" s="209">
        <v>0</v>
      </c>
      <c r="E12" s="209">
        <v>0</v>
      </c>
      <c r="F12" s="209">
        <v>0</v>
      </c>
      <c r="G12" s="209">
        <v>1</v>
      </c>
      <c r="H12" s="209">
        <v>0</v>
      </c>
      <c r="I12" s="81">
        <f t="shared" si="1"/>
        <v>3.5087719298245612</v>
      </c>
      <c r="J12" s="81">
        <f t="shared" si="2"/>
        <v>2.2222222222222223</v>
      </c>
      <c r="K12" s="81">
        <f t="shared" si="3"/>
        <v>0</v>
      </c>
      <c r="L12" s="81">
        <f t="shared" si="4"/>
        <v>0</v>
      </c>
      <c r="M12" s="81">
        <f t="shared" si="5"/>
        <v>0</v>
      </c>
      <c r="N12" s="81">
        <f t="shared" si="6"/>
        <v>1.8867924528301887</v>
      </c>
      <c r="O12" s="81">
        <f t="shared" si="7"/>
        <v>0</v>
      </c>
      <c r="P12" s="62"/>
    </row>
    <row r="13" spans="1:16" ht="33.75" customHeight="1" x14ac:dyDescent="0.25">
      <c r="A13" s="79" t="s">
        <v>110</v>
      </c>
      <c r="B13" s="209">
        <v>9</v>
      </c>
      <c r="C13" s="209">
        <v>7</v>
      </c>
      <c r="D13" s="209">
        <v>8</v>
      </c>
      <c r="E13" s="209">
        <v>6</v>
      </c>
      <c r="F13" s="209">
        <v>2</v>
      </c>
      <c r="G13" s="209">
        <v>4</v>
      </c>
      <c r="H13" s="209">
        <v>4</v>
      </c>
      <c r="I13" s="81">
        <f t="shared" si="1"/>
        <v>15.789473684210526</v>
      </c>
      <c r="J13" s="81">
        <f t="shared" si="2"/>
        <v>15.555555555555555</v>
      </c>
      <c r="K13" s="81">
        <f t="shared" si="3"/>
        <v>15.09433962264151</v>
      </c>
      <c r="L13" s="81">
        <f t="shared" si="4"/>
        <v>12.5</v>
      </c>
      <c r="M13" s="81">
        <f t="shared" si="5"/>
        <v>6.4516129032258061</v>
      </c>
      <c r="N13" s="81">
        <f t="shared" si="6"/>
        <v>7.5471698113207548</v>
      </c>
      <c r="O13" s="81">
        <f t="shared" si="7"/>
        <v>15.384615384615385</v>
      </c>
      <c r="P13" s="62"/>
    </row>
    <row r="14" spans="1:16" ht="33.75" customHeight="1" x14ac:dyDescent="0.25">
      <c r="A14" s="91" t="s">
        <v>74</v>
      </c>
      <c r="B14" s="209">
        <v>1</v>
      </c>
      <c r="C14" s="209">
        <v>3</v>
      </c>
      <c r="D14" s="209">
        <v>5</v>
      </c>
      <c r="E14" s="209">
        <v>2</v>
      </c>
      <c r="F14" s="209">
        <v>1</v>
      </c>
      <c r="G14" s="209">
        <v>3</v>
      </c>
      <c r="H14" s="209">
        <v>4</v>
      </c>
      <c r="I14" s="81">
        <f t="shared" si="1"/>
        <v>1.7543859649122806</v>
      </c>
      <c r="J14" s="81">
        <f t="shared" si="2"/>
        <v>6.666666666666667</v>
      </c>
      <c r="K14" s="81">
        <f t="shared" si="3"/>
        <v>9.433962264150944</v>
      </c>
      <c r="L14" s="81">
        <f t="shared" si="4"/>
        <v>4.1666666666666661</v>
      </c>
      <c r="M14" s="81">
        <f t="shared" si="5"/>
        <v>3.225806451612903</v>
      </c>
      <c r="N14" s="81">
        <f t="shared" si="6"/>
        <v>5.6603773584905666</v>
      </c>
      <c r="O14" s="81">
        <f t="shared" si="7"/>
        <v>15.384615384615385</v>
      </c>
      <c r="P14" s="62"/>
    </row>
    <row r="15" spans="1:16" ht="33.75" customHeight="1" x14ac:dyDescent="0.25">
      <c r="A15" s="92" t="s">
        <v>137</v>
      </c>
      <c r="B15" s="209">
        <v>0</v>
      </c>
      <c r="C15" s="209">
        <v>0</v>
      </c>
      <c r="D15" s="209">
        <v>0</v>
      </c>
      <c r="E15" s="209">
        <v>0</v>
      </c>
      <c r="F15" s="209">
        <v>0</v>
      </c>
      <c r="G15" s="209">
        <v>0</v>
      </c>
      <c r="H15" s="209">
        <v>0</v>
      </c>
      <c r="I15" s="81">
        <f t="shared" si="1"/>
        <v>0</v>
      </c>
      <c r="J15" s="81">
        <f t="shared" si="2"/>
        <v>0</v>
      </c>
      <c r="K15" s="81">
        <f t="shared" si="3"/>
        <v>0</v>
      </c>
      <c r="L15" s="81">
        <f t="shared" si="4"/>
        <v>0</v>
      </c>
      <c r="M15" s="81">
        <f t="shared" si="5"/>
        <v>0</v>
      </c>
      <c r="N15" s="81">
        <f t="shared" si="6"/>
        <v>0</v>
      </c>
      <c r="O15" s="81">
        <f t="shared" si="7"/>
        <v>0</v>
      </c>
      <c r="P15" s="62"/>
    </row>
    <row r="16" spans="1:16" ht="52.5" customHeight="1" x14ac:dyDescent="0.3">
      <c r="A16" s="319" t="s">
        <v>255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</row>
    <row r="17" spans="1:15" x14ac:dyDescent="0.2">
      <c r="A17" s="38"/>
    </row>
    <row r="18" spans="1:15" x14ac:dyDescent="0.2">
      <c r="A18" s="38"/>
    </row>
    <row r="19" spans="1:15" x14ac:dyDescent="0.2">
      <c r="I19" s="144"/>
      <c r="J19" s="144"/>
      <c r="K19" s="144"/>
      <c r="L19" s="144"/>
      <c r="M19" s="144"/>
      <c r="N19" s="144"/>
      <c r="O19" s="144"/>
    </row>
    <row r="21" spans="1:15" x14ac:dyDescent="0.2">
      <c r="B21" s="20"/>
      <c r="C21" s="20"/>
      <c r="D21" s="20"/>
      <c r="E21" s="20"/>
      <c r="F21" s="20"/>
      <c r="G21" s="20"/>
      <c r="H21" s="20"/>
      <c r="I21" s="144"/>
      <c r="J21" s="144"/>
      <c r="K21" s="144"/>
      <c r="L21" s="144"/>
      <c r="M21" s="144"/>
      <c r="N21" s="144"/>
      <c r="O21" s="144"/>
    </row>
  </sheetData>
  <mergeCells count="5">
    <mergeCell ref="A16:O16"/>
    <mergeCell ref="B3:H3"/>
    <mergeCell ref="I3:O3"/>
    <mergeCell ref="A2:O2"/>
    <mergeCell ref="A3:A4"/>
  </mergeCells>
  <phoneticPr fontId="58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63" firstPageNumber="11" orientation="landscape" useFirstPageNumber="1" r:id="rId1"/>
  <headerFooter scaleWithDoc="0"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22"/>
  <sheetViews>
    <sheetView showGridLines="0" view="pageBreakPreview" zoomScale="60" zoomScaleNormal="80" workbookViewId="0">
      <selection activeCell="H14" sqref="H14"/>
    </sheetView>
  </sheetViews>
  <sheetFormatPr defaultRowHeight="12.75" x14ac:dyDescent="0.2"/>
  <cols>
    <col min="1" max="1" width="31.5703125" customWidth="1"/>
    <col min="2" max="15" width="12.140625" customWidth="1"/>
    <col min="16" max="16" width="10.7109375" customWidth="1"/>
  </cols>
  <sheetData>
    <row r="1" spans="1:15" s="179" customFormat="1" ht="50.1" customHeight="1" x14ac:dyDescent="0.35">
      <c r="A1" s="323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</row>
    <row r="2" spans="1:15" ht="51.75" customHeight="1" x14ac:dyDescent="0.2">
      <c r="A2" s="324" t="s">
        <v>1</v>
      </c>
      <c r="B2" s="325" t="s">
        <v>2</v>
      </c>
      <c r="C2" s="325"/>
      <c r="D2" s="325"/>
      <c r="E2" s="325"/>
      <c r="F2" s="325"/>
      <c r="G2" s="325"/>
      <c r="H2" s="325"/>
      <c r="I2" s="326" t="s">
        <v>3</v>
      </c>
      <c r="J2" s="326"/>
      <c r="K2" s="326"/>
      <c r="L2" s="326"/>
      <c r="M2" s="326"/>
      <c r="N2" s="326"/>
      <c r="O2" s="326"/>
    </row>
    <row r="3" spans="1:15" ht="39" customHeight="1" x14ac:dyDescent="0.2">
      <c r="A3" s="324" t="s">
        <v>1</v>
      </c>
      <c r="B3" s="165">
        <v>2019</v>
      </c>
      <c r="C3" s="165">
        <v>2020</v>
      </c>
      <c r="D3" s="165">
        <v>2021</v>
      </c>
      <c r="E3" s="165">
        <v>2022</v>
      </c>
      <c r="F3" s="165">
        <v>2023</v>
      </c>
      <c r="G3" s="165">
        <v>2024</v>
      </c>
      <c r="H3" s="158">
        <v>2025</v>
      </c>
      <c r="I3" s="165">
        <v>2019</v>
      </c>
      <c r="J3" s="165">
        <v>2020</v>
      </c>
      <c r="K3" s="165">
        <v>2021</v>
      </c>
      <c r="L3" s="165">
        <v>2022</v>
      </c>
      <c r="M3" s="165">
        <v>2023</v>
      </c>
      <c r="N3" s="165">
        <v>2024</v>
      </c>
      <c r="O3" s="165">
        <v>2025</v>
      </c>
    </row>
    <row r="4" spans="1:15" ht="39.75" customHeight="1" x14ac:dyDescent="0.2">
      <c r="A4" s="9" t="s">
        <v>34</v>
      </c>
      <c r="B4" s="205">
        <v>37</v>
      </c>
      <c r="C4" s="205">
        <v>38</v>
      </c>
      <c r="D4" s="205">
        <v>32</v>
      </c>
      <c r="E4" s="205">
        <v>32</v>
      </c>
      <c r="F4" s="205">
        <v>44</v>
      </c>
      <c r="G4" s="205">
        <v>31</v>
      </c>
      <c r="H4" s="205">
        <v>17</v>
      </c>
      <c r="I4" s="56"/>
      <c r="J4" s="56"/>
      <c r="K4" s="56"/>
      <c r="L4" s="56"/>
      <c r="M4" s="56"/>
      <c r="N4" s="56"/>
      <c r="O4" s="56"/>
    </row>
    <row r="5" spans="1:15" ht="67.150000000000006" customHeight="1" x14ac:dyDescent="0.2">
      <c r="A5" s="13" t="s">
        <v>23</v>
      </c>
      <c r="B5" s="210">
        <v>34</v>
      </c>
      <c r="C5" s="210">
        <v>35</v>
      </c>
      <c r="D5" s="210">
        <v>30</v>
      </c>
      <c r="E5" s="210">
        <v>28</v>
      </c>
      <c r="F5" s="210">
        <v>40</v>
      </c>
      <c r="G5" s="210">
        <v>26</v>
      </c>
      <c r="H5" s="210">
        <v>13</v>
      </c>
      <c r="I5" s="57">
        <f>B5/$B$4*100</f>
        <v>91.891891891891902</v>
      </c>
      <c r="J5" s="57">
        <f>C5/$C$4*100</f>
        <v>92.10526315789474</v>
      </c>
      <c r="K5" s="57">
        <f>D5/$D$4*100</f>
        <v>93.75</v>
      </c>
      <c r="L5" s="57">
        <f>E5/$E$4*100</f>
        <v>87.5</v>
      </c>
      <c r="M5" s="57">
        <f>F5/$F$4*100</f>
        <v>90.909090909090907</v>
      </c>
      <c r="N5" s="57">
        <f>G5/$G$4*100</f>
        <v>83.870967741935488</v>
      </c>
      <c r="O5" s="57">
        <f>H5/$H$4*100</f>
        <v>76.470588235294116</v>
      </c>
    </row>
    <row r="6" spans="1:15" ht="40.5" customHeight="1" x14ac:dyDescent="0.2">
      <c r="A6" s="12" t="s">
        <v>24</v>
      </c>
      <c r="B6" s="210">
        <v>3</v>
      </c>
      <c r="C6" s="210">
        <v>3</v>
      </c>
      <c r="D6" s="210">
        <v>2</v>
      </c>
      <c r="E6" s="210">
        <v>4</v>
      </c>
      <c r="F6" s="210">
        <v>4</v>
      </c>
      <c r="G6" s="210">
        <v>5</v>
      </c>
      <c r="H6" s="210">
        <v>4</v>
      </c>
      <c r="I6" s="57">
        <f t="shared" ref="I6:I14" si="0">B6/$B$4*100</f>
        <v>8.1081081081081088</v>
      </c>
      <c r="J6" s="57">
        <f t="shared" ref="J6:J14" si="1">C6/$C$4*100</f>
        <v>7.8947368421052628</v>
      </c>
      <c r="K6" s="57">
        <f t="shared" ref="K6:K14" si="2">D6/$D$4*100</f>
        <v>6.25</v>
      </c>
      <c r="L6" s="57">
        <f t="shared" ref="L6:L14" si="3">E6/$E$4*100</f>
        <v>12.5</v>
      </c>
      <c r="M6" s="57">
        <f t="shared" ref="M6:M14" si="4">F6/$F$4*100</f>
        <v>9.0909090909090917</v>
      </c>
      <c r="N6" s="57">
        <f t="shared" ref="N6:N14" si="5">G6/$G$4*100</f>
        <v>16.129032258064516</v>
      </c>
      <c r="O6" s="57">
        <f t="shared" ref="O6:O14" si="6">H6/$H$4*100</f>
        <v>23.52941176470588</v>
      </c>
    </row>
    <row r="7" spans="1:15" ht="51" customHeight="1" x14ac:dyDescent="0.2">
      <c r="A7" s="11" t="s">
        <v>29</v>
      </c>
      <c r="B7" s="210">
        <v>13</v>
      </c>
      <c r="C7" s="210">
        <v>10</v>
      </c>
      <c r="D7" s="210">
        <v>3</v>
      </c>
      <c r="E7" s="210">
        <v>11</v>
      </c>
      <c r="F7" s="210">
        <v>6</v>
      </c>
      <c r="G7" s="210">
        <v>7</v>
      </c>
      <c r="H7" s="210">
        <v>2</v>
      </c>
      <c r="I7" s="57">
        <f t="shared" si="0"/>
        <v>35.135135135135137</v>
      </c>
      <c r="J7" s="57">
        <f t="shared" si="1"/>
        <v>26.315789473684209</v>
      </c>
      <c r="K7" s="57">
        <f t="shared" si="2"/>
        <v>9.375</v>
      </c>
      <c r="L7" s="57">
        <f t="shared" si="3"/>
        <v>34.375</v>
      </c>
      <c r="M7" s="57">
        <f t="shared" si="4"/>
        <v>13.636363636363635</v>
      </c>
      <c r="N7" s="57">
        <f t="shared" si="5"/>
        <v>22.58064516129032</v>
      </c>
      <c r="O7" s="57">
        <f t="shared" si="6"/>
        <v>11.76470588235294</v>
      </c>
    </row>
    <row r="8" spans="1:15" ht="39.6" customHeight="1" x14ac:dyDescent="0.2">
      <c r="A8" s="7" t="s">
        <v>25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  <c r="H8" s="210">
        <v>0</v>
      </c>
      <c r="I8" s="57">
        <f t="shared" si="0"/>
        <v>0</v>
      </c>
      <c r="J8" s="57">
        <f t="shared" si="1"/>
        <v>0</v>
      </c>
      <c r="K8" s="57">
        <f t="shared" si="2"/>
        <v>0</v>
      </c>
      <c r="L8" s="57">
        <f t="shared" si="3"/>
        <v>0</v>
      </c>
      <c r="M8" s="57">
        <f t="shared" si="4"/>
        <v>0</v>
      </c>
      <c r="N8" s="57">
        <f t="shared" si="5"/>
        <v>0</v>
      </c>
      <c r="O8" s="57">
        <f t="shared" si="6"/>
        <v>0</v>
      </c>
    </row>
    <row r="9" spans="1:15" ht="40.15" customHeight="1" x14ac:dyDescent="0.2">
      <c r="A9" s="10" t="s">
        <v>4</v>
      </c>
      <c r="B9" s="210">
        <v>2</v>
      </c>
      <c r="C9" s="210">
        <v>0</v>
      </c>
      <c r="D9" s="210">
        <v>0</v>
      </c>
      <c r="E9" s="210">
        <v>1</v>
      </c>
      <c r="F9" s="210">
        <v>0</v>
      </c>
      <c r="G9" s="210">
        <v>0</v>
      </c>
      <c r="H9" s="210">
        <v>0</v>
      </c>
      <c r="I9" s="57">
        <f t="shared" si="0"/>
        <v>5.4054054054054053</v>
      </c>
      <c r="J9" s="57">
        <f t="shared" si="1"/>
        <v>0</v>
      </c>
      <c r="K9" s="57">
        <f t="shared" si="2"/>
        <v>0</v>
      </c>
      <c r="L9" s="57">
        <f t="shared" si="3"/>
        <v>3.125</v>
      </c>
      <c r="M9" s="57">
        <f t="shared" si="4"/>
        <v>0</v>
      </c>
      <c r="N9" s="57">
        <f t="shared" si="5"/>
        <v>0</v>
      </c>
      <c r="O9" s="57">
        <f t="shared" si="6"/>
        <v>0</v>
      </c>
    </row>
    <row r="10" spans="1:15" ht="42" customHeight="1" x14ac:dyDescent="0.2">
      <c r="A10" s="10" t="s">
        <v>5</v>
      </c>
      <c r="B10" s="210">
        <v>11</v>
      </c>
      <c r="C10" s="210">
        <v>10</v>
      </c>
      <c r="D10" s="210">
        <v>3</v>
      </c>
      <c r="E10" s="210">
        <v>10</v>
      </c>
      <c r="F10" s="210">
        <v>6</v>
      </c>
      <c r="G10" s="210">
        <v>7</v>
      </c>
      <c r="H10" s="210">
        <v>2</v>
      </c>
      <c r="I10" s="57">
        <f t="shared" si="0"/>
        <v>29.72972972972973</v>
      </c>
      <c r="J10" s="57">
        <f t="shared" si="1"/>
        <v>26.315789473684209</v>
      </c>
      <c r="K10" s="57">
        <f t="shared" si="2"/>
        <v>9.375</v>
      </c>
      <c r="L10" s="57">
        <f t="shared" si="3"/>
        <v>31.25</v>
      </c>
      <c r="M10" s="57">
        <f t="shared" si="4"/>
        <v>13.636363636363635</v>
      </c>
      <c r="N10" s="57">
        <f t="shared" si="5"/>
        <v>22.58064516129032</v>
      </c>
      <c r="O10" s="57">
        <f t="shared" si="6"/>
        <v>11.76470588235294</v>
      </c>
    </row>
    <row r="11" spans="1:15" ht="36" customHeight="1" x14ac:dyDescent="0.2">
      <c r="A11" s="10" t="s">
        <v>36</v>
      </c>
      <c r="B11" s="210">
        <v>0</v>
      </c>
      <c r="C11" s="210">
        <v>0</v>
      </c>
      <c r="D11" s="210">
        <v>0</v>
      </c>
      <c r="E11" s="210">
        <v>0</v>
      </c>
      <c r="F11" s="210">
        <v>0</v>
      </c>
      <c r="G11" s="210">
        <v>0</v>
      </c>
      <c r="H11" s="210">
        <v>0</v>
      </c>
      <c r="I11" s="57">
        <f t="shared" si="0"/>
        <v>0</v>
      </c>
      <c r="J11" s="57">
        <f t="shared" si="1"/>
        <v>0</v>
      </c>
      <c r="K11" s="57">
        <f t="shared" si="2"/>
        <v>0</v>
      </c>
      <c r="L11" s="57">
        <f t="shared" si="3"/>
        <v>0</v>
      </c>
      <c r="M11" s="57">
        <f t="shared" si="4"/>
        <v>0</v>
      </c>
      <c r="N11" s="57">
        <f t="shared" si="5"/>
        <v>0</v>
      </c>
      <c r="O11" s="57">
        <f t="shared" si="6"/>
        <v>0</v>
      </c>
    </row>
    <row r="12" spans="1:15" ht="51" customHeight="1" x14ac:dyDescent="0.2">
      <c r="A12" s="11" t="s">
        <v>37</v>
      </c>
      <c r="B12" s="210">
        <v>24</v>
      </c>
      <c r="C12" s="210">
        <v>28</v>
      </c>
      <c r="D12" s="210">
        <v>29</v>
      </c>
      <c r="E12" s="210">
        <v>21</v>
      </c>
      <c r="F12" s="210">
        <v>38</v>
      </c>
      <c r="G12" s="210">
        <v>24</v>
      </c>
      <c r="H12" s="210">
        <v>15</v>
      </c>
      <c r="I12" s="57">
        <f t="shared" si="0"/>
        <v>64.86486486486487</v>
      </c>
      <c r="J12" s="57">
        <f t="shared" si="1"/>
        <v>73.68421052631578</v>
      </c>
      <c r="K12" s="57">
        <f t="shared" si="2"/>
        <v>90.625</v>
      </c>
      <c r="L12" s="57">
        <f t="shared" si="3"/>
        <v>65.625</v>
      </c>
      <c r="M12" s="57">
        <f t="shared" si="4"/>
        <v>86.36363636363636</v>
      </c>
      <c r="N12" s="57">
        <f t="shared" si="5"/>
        <v>77.41935483870968</v>
      </c>
      <c r="O12" s="57">
        <f t="shared" si="6"/>
        <v>88.235294117647058</v>
      </c>
    </row>
    <row r="13" spans="1:15" ht="40.5" customHeight="1" x14ac:dyDescent="0.2">
      <c r="A13" s="13" t="s">
        <v>38</v>
      </c>
      <c r="B13" s="210">
        <v>24</v>
      </c>
      <c r="C13" s="210">
        <v>28</v>
      </c>
      <c r="D13" s="210">
        <v>29</v>
      </c>
      <c r="E13" s="210">
        <v>21</v>
      </c>
      <c r="F13" s="210">
        <v>37</v>
      </c>
      <c r="G13" s="210">
        <v>24</v>
      </c>
      <c r="H13" s="210">
        <v>15</v>
      </c>
      <c r="I13" s="57">
        <f t="shared" si="0"/>
        <v>64.86486486486487</v>
      </c>
      <c r="J13" s="57">
        <f t="shared" si="1"/>
        <v>73.68421052631578</v>
      </c>
      <c r="K13" s="57">
        <f t="shared" si="2"/>
        <v>90.625</v>
      </c>
      <c r="L13" s="57">
        <f t="shared" si="3"/>
        <v>65.625</v>
      </c>
      <c r="M13" s="57">
        <f t="shared" si="4"/>
        <v>84.090909090909093</v>
      </c>
      <c r="N13" s="57">
        <f t="shared" si="5"/>
        <v>77.41935483870968</v>
      </c>
      <c r="O13" s="57">
        <f t="shared" si="6"/>
        <v>88.235294117647058</v>
      </c>
    </row>
    <row r="14" spans="1:15" ht="38.25" customHeight="1" x14ac:dyDescent="0.2">
      <c r="A14" s="10" t="s">
        <v>35</v>
      </c>
      <c r="B14" s="210">
        <v>0</v>
      </c>
      <c r="C14" s="210">
        <v>0</v>
      </c>
      <c r="D14" s="210">
        <v>0</v>
      </c>
      <c r="E14" s="210">
        <v>0</v>
      </c>
      <c r="F14" s="210">
        <v>1</v>
      </c>
      <c r="G14" s="210">
        <v>0</v>
      </c>
      <c r="H14" s="210">
        <v>0</v>
      </c>
      <c r="I14" s="57">
        <f t="shared" si="0"/>
        <v>0</v>
      </c>
      <c r="J14" s="57">
        <f t="shared" si="1"/>
        <v>0</v>
      </c>
      <c r="K14" s="57">
        <f t="shared" si="2"/>
        <v>0</v>
      </c>
      <c r="L14" s="57">
        <f t="shared" si="3"/>
        <v>0</v>
      </c>
      <c r="M14" s="57">
        <f t="shared" si="4"/>
        <v>2.2727272727272729</v>
      </c>
      <c r="N14" s="57">
        <f t="shared" si="5"/>
        <v>0</v>
      </c>
      <c r="O14" s="57">
        <f t="shared" si="6"/>
        <v>0</v>
      </c>
    </row>
    <row r="15" spans="1:15" x14ac:dyDescent="0.2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</row>
    <row r="16" spans="1:15" ht="30.6" customHeight="1" x14ac:dyDescent="0.2">
      <c r="A16" s="321" t="s">
        <v>256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</row>
    <row r="17" spans="1:15" ht="27" customHeight="1" x14ac:dyDescent="0.2">
      <c r="A17" s="321" t="s">
        <v>210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</row>
    <row r="22" spans="1:15" ht="15.75" x14ac:dyDescent="0.2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</row>
  </sheetData>
  <mergeCells count="7">
    <mergeCell ref="A16:O16"/>
    <mergeCell ref="A17:O17"/>
    <mergeCell ref="A22:O22"/>
    <mergeCell ref="A1:O1"/>
    <mergeCell ref="A2:A3"/>
    <mergeCell ref="B2:H2"/>
    <mergeCell ref="I2:O2"/>
  </mergeCells>
  <phoneticPr fontId="0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65" firstPageNumber="12" orientation="landscape" useFirstPageNumber="1" r:id="rId1"/>
  <headerFooter scaleWithDoc="0"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3"/>
  <sheetViews>
    <sheetView showGridLines="0" view="pageBreakPreview" zoomScale="60" zoomScaleNormal="80" workbookViewId="0">
      <selection activeCell="H11" sqref="H11"/>
    </sheetView>
  </sheetViews>
  <sheetFormatPr defaultRowHeight="15" x14ac:dyDescent="0.2"/>
  <cols>
    <col min="1" max="1" width="29.140625" style="1" customWidth="1"/>
    <col min="2" max="15" width="10.7109375" customWidth="1"/>
    <col min="16" max="16" width="12.7109375" customWidth="1"/>
  </cols>
  <sheetData>
    <row r="1" spans="1:15" s="179" customFormat="1" ht="58.5" customHeight="1" x14ac:dyDescent="0.35">
      <c r="A1" s="327" t="s">
        <v>16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</row>
    <row r="2" spans="1:15" ht="54" customHeight="1" x14ac:dyDescent="0.2">
      <c r="A2" s="328" t="s">
        <v>1</v>
      </c>
      <c r="B2" s="325" t="s">
        <v>2</v>
      </c>
      <c r="C2" s="325"/>
      <c r="D2" s="325"/>
      <c r="E2" s="325"/>
      <c r="F2" s="325"/>
      <c r="G2" s="325"/>
      <c r="H2" s="325"/>
      <c r="I2" s="330" t="s">
        <v>6</v>
      </c>
      <c r="J2" s="330"/>
      <c r="K2" s="330"/>
      <c r="L2" s="330"/>
      <c r="M2" s="330"/>
      <c r="N2" s="330"/>
      <c r="O2" s="330"/>
    </row>
    <row r="3" spans="1:15" ht="43.5" customHeight="1" x14ac:dyDescent="0.2">
      <c r="A3" s="329" t="s">
        <v>1</v>
      </c>
      <c r="B3" s="166">
        <v>2019</v>
      </c>
      <c r="C3" s="166">
        <v>2020</v>
      </c>
      <c r="D3" s="166">
        <v>2021</v>
      </c>
      <c r="E3" s="166">
        <v>2022</v>
      </c>
      <c r="F3" s="166">
        <v>2023</v>
      </c>
      <c r="G3" s="166">
        <v>2024</v>
      </c>
      <c r="H3" s="159">
        <v>2025</v>
      </c>
      <c r="I3" s="166">
        <v>2019</v>
      </c>
      <c r="J3" s="166">
        <v>2020</v>
      </c>
      <c r="K3" s="166">
        <v>2021</v>
      </c>
      <c r="L3" s="166">
        <v>2022</v>
      </c>
      <c r="M3" s="166">
        <v>2023</v>
      </c>
      <c r="N3" s="166">
        <v>2024</v>
      </c>
      <c r="O3" s="166">
        <v>2025</v>
      </c>
    </row>
    <row r="4" spans="1:15" ht="51.6" customHeight="1" x14ac:dyDescent="0.2">
      <c r="A4" s="14" t="s">
        <v>120</v>
      </c>
      <c r="B4" s="211">
        <v>130</v>
      </c>
      <c r="C4" s="211">
        <v>117</v>
      </c>
      <c r="D4" s="211">
        <v>96</v>
      </c>
      <c r="E4" s="211">
        <v>121</v>
      </c>
      <c r="F4" s="211">
        <v>105</v>
      </c>
      <c r="G4" s="211">
        <v>101</v>
      </c>
      <c r="H4" s="211">
        <v>60</v>
      </c>
      <c r="I4" s="47"/>
      <c r="J4" s="47"/>
      <c r="K4" s="47"/>
      <c r="L4" s="47"/>
      <c r="M4" s="47"/>
      <c r="N4" s="47"/>
      <c r="O4" s="47"/>
    </row>
    <row r="5" spans="1:15" ht="72.75" customHeight="1" x14ac:dyDescent="0.2">
      <c r="A5" s="15" t="s">
        <v>30</v>
      </c>
      <c r="B5" s="206">
        <v>20</v>
      </c>
      <c r="C5" s="206">
        <v>25</v>
      </c>
      <c r="D5" s="206">
        <v>14</v>
      </c>
      <c r="E5" s="206">
        <v>21</v>
      </c>
      <c r="F5" s="206">
        <v>27</v>
      </c>
      <c r="G5" s="206">
        <v>26</v>
      </c>
      <c r="H5" s="206">
        <v>11</v>
      </c>
      <c r="I5" s="48">
        <f>B5/$B$4*100</f>
        <v>15.384615384615385</v>
      </c>
      <c r="J5" s="48">
        <f>C5/$C$4*100</f>
        <v>21.367521367521366</v>
      </c>
      <c r="K5" s="48">
        <f>D5/$D$4*100</f>
        <v>14.583333333333334</v>
      </c>
      <c r="L5" s="48">
        <f>E5/$E$4*100</f>
        <v>17.355371900826448</v>
      </c>
      <c r="M5" s="48">
        <f>F5/$F$4*100</f>
        <v>25.714285714285712</v>
      </c>
      <c r="N5" s="48">
        <f>G5/$G$4*100</f>
        <v>25.742574257425744</v>
      </c>
      <c r="O5" s="48">
        <f>H5/$H$4*100</f>
        <v>18.333333333333332</v>
      </c>
    </row>
    <row r="6" spans="1:15" ht="46.15" customHeight="1" x14ac:dyDescent="0.2">
      <c r="A6" s="13" t="s">
        <v>21</v>
      </c>
      <c r="B6" s="206">
        <v>5</v>
      </c>
      <c r="C6" s="206">
        <v>9</v>
      </c>
      <c r="D6" s="206">
        <v>5</v>
      </c>
      <c r="E6" s="206">
        <v>6</v>
      </c>
      <c r="F6" s="206">
        <v>8</v>
      </c>
      <c r="G6" s="206">
        <v>7</v>
      </c>
      <c r="H6" s="206">
        <v>2</v>
      </c>
      <c r="I6" s="48">
        <f t="shared" ref="I6:I10" si="0">B6/$B$4*100</f>
        <v>3.8461538461538463</v>
      </c>
      <c r="J6" s="48">
        <f t="shared" ref="J6:J10" si="1">C6/$C$4*100</f>
        <v>7.6923076923076925</v>
      </c>
      <c r="K6" s="48">
        <f t="shared" ref="K6:K10" si="2">D6/$D$4*100</f>
        <v>5.2083333333333339</v>
      </c>
      <c r="L6" s="48">
        <f t="shared" ref="L6:L10" si="3">E6/$E$4*100</f>
        <v>4.9586776859504136</v>
      </c>
      <c r="M6" s="48">
        <f t="shared" ref="M6:M10" si="4">F6/$F$4*100</f>
        <v>7.6190476190476195</v>
      </c>
      <c r="N6" s="48">
        <f t="shared" ref="N6:N10" si="5">G6/$G$4*100</f>
        <v>6.9306930693069315</v>
      </c>
      <c r="O6" s="48">
        <f t="shared" ref="O6:O10" si="6">H6/$H$4*100</f>
        <v>3.3333333333333335</v>
      </c>
    </row>
    <row r="7" spans="1:15" ht="46.15" customHeight="1" x14ac:dyDescent="0.2">
      <c r="A7" s="8" t="s">
        <v>27</v>
      </c>
      <c r="B7" s="206">
        <v>15</v>
      </c>
      <c r="C7" s="206">
        <v>16</v>
      </c>
      <c r="D7" s="206">
        <v>9</v>
      </c>
      <c r="E7" s="206">
        <v>15</v>
      </c>
      <c r="F7" s="206">
        <v>19</v>
      </c>
      <c r="G7" s="206">
        <v>18</v>
      </c>
      <c r="H7" s="206">
        <v>9</v>
      </c>
      <c r="I7" s="48">
        <f t="shared" si="0"/>
        <v>11.538461538461538</v>
      </c>
      <c r="J7" s="48">
        <f t="shared" si="1"/>
        <v>13.675213675213676</v>
      </c>
      <c r="K7" s="48">
        <f t="shared" si="2"/>
        <v>9.375</v>
      </c>
      <c r="L7" s="48">
        <f t="shared" si="3"/>
        <v>12.396694214876034</v>
      </c>
      <c r="M7" s="48">
        <f t="shared" si="4"/>
        <v>18.095238095238095</v>
      </c>
      <c r="N7" s="48">
        <f t="shared" si="5"/>
        <v>17.82178217821782</v>
      </c>
      <c r="O7" s="48">
        <f t="shared" si="6"/>
        <v>15</v>
      </c>
    </row>
    <row r="8" spans="1:15" ht="59.45" customHeight="1" x14ac:dyDescent="0.2">
      <c r="A8" s="6" t="s">
        <v>31</v>
      </c>
      <c r="B8" s="206">
        <v>110</v>
      </c>
      <c r="C8" s="206">
        <v>92</v>
      </c>
      <c r="D8" s="206">
        <v>82</v>
      </c>
      <c r="E8" s="206">
        <v>100</v>
      </c>
      <c r="F8" s="206">
        <v>78</v>
      </c>
      <c r="G8" s="206">
        <v>75</v>
      </c>
      <c r="H8" s="206">
        <v>49</v>
      </c>
      <c r="I8" s="48">
        <f t="shared" si="0"/>
        <v>84.615384615384613</v>
      </c>
      <c r="J8" s="48">
        <f t="shared" si="1"/>
        <v>78.632478632478637</v>
      </c>
      <c r="K8" s="48">
        <f t="shared" si="2"/>
        <v>85.416666666666657</v>
      </c>
      <c r="L8" s="48">
        <f t="shared" si="3"/>
        <v>82.644628099173559</v>
      </c>
      <c r="M8" s="48">
        <f t="shared" si="4"/>
        <v>74.285714285714292</v>
      </c>
      <c r="N8" s="48">
        <f t="shared" si="5"/>
        <v>74.257425742574256</v>
      </c>
      <c r="O8" s="48">
        <f t="shared" si="6"/>
        <v>81.666666666666671</v>
      </c>
    </row>
    <row r="9" spans="1:15" ht="49.15" customHeight="1" x14ac:dyDescent="0.2">
      <c r="A9" s="13" t="s">
        <v>21</v>
      </c>
      <c r="B9" s="206">
        <v>65</v>
      </c>
      <c r="C9" s="206">
        <v>60</v>
      </c>
      <c r="D9" s="206">
        <v>49</v>
      </c>
      <c r="E9" s="206">
        <v>57</v>
      </c>
      <c r="F9" s="206">
        <v>60</v>
      </c>
      <c r="G9" s="206">
        <v>56</v>
      </c>
      <c r="H9" s="206">
        <v>39</v>
      </c>
      <c r="I9" s="48">
        <f t="shared" si="0"/>
        <v>50</v>
      </c>
      <c r="J9" s="48">
        <f t="shared" si="1"/>
        <v>51.282051282051277</v>
      </c>
      <c r="K9" s="48">
        <f t="shared" si="2"/>
        <v>51.041666666666664</v>
      </c>
      <c r="L9" s="48">
        <f t="shared" si="3"/>
        <v>47.107438016528924</v>
      </c>
      <c r="M9" s="48">
        <f t="shared" si="4"/>
        <v>57.142857142857139</v>
      </c>
      <c r="N9" s="48">
        <f t="shared" si="5"/>
        <v>55.445544554455452</v>
      </c>
      <c r="O9" s="48">
        <f t="shared" si="6"/>
        <v>65</v>
      </c>
    </row>
    <row r="10" spans="1:15" ht="53.45" customHeight="1" x14ac:dyDescent="0.2">
      <c r="A10" s="8" t="s">
        <v>27</v>
      </c>
      <c r="B10" s="206">
        <v>45</v>
      </c>
      <c r="C10" s="206">
        <v>32</v>
      </c>
      <c r="D10" s="206">
        <v>33</v>
      </c>
      <c r="E10" s="206">
        <v>43</v>
      </c>
      <c r="F10" s="206">
        <v>18</v>
      </c>
      <c r="G10" s="206">
        <v>19</v>
      </c>
      <c r="H10" s="206">
        <v>10</v>
      </c>
      <c r="I10" s="48">
        <f t="shared" si="0"/>
        <v>34.615384615384613</v>
      </c>
      <c r="J10" s="48">
        <f t="shared" si="1"/>
        <v>27.350427350427353</v>
      </c>
      <c r="K10" s="48">
        <f t="shared" si="2"/>
        <v>34.375</v>
      </c>
      <c r="L10" s="48">
        <f t="shared" si="3"/>
        <v>35.537190082644628</v>
      </c>
      <c r="M10" s="48">
        <f t="shared" si="4"/>
        <v>17.142857142857142</v>
      </c>
      <c r="N10" s="48">
        <f t="shared" si="5"/>
        <v>18.811881188118811</v>
      </c>
      <c r="O10" s="48">
        <f t="shared" si="6"/>
        <v>16.666666666666664</v>
      </c>
    </row>
    <row r="12" spans="1:15" ht="15.75" x14ac:dyDescent="0.2">
      <c r="A12" s="17"/>
    </row>
    <row r="13" spans="1:15" x14ac:dyDescent="0.2">
      <c r="D13" s="220"/>
    </row>
  </sheetData>
  <mergeCells count="4">
    <mergeCell ref="A1:O1"/>
    <mergeCell ref="A2:A3"/>
    <mergeCell ref="B2:H2"/>
    <mergeCell ref="I2:O2"/>
  </mergeCells>
  <phoneticPr fontId="0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75" firstPageNumber="13" orientation="landscape" useFirstPageNumber="1" r:id="rId1"/>
  <headerFooter scaleWithDoc="0"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7"/>
  <sheetViews>
    <sheetView showGridLines="0" view="pageBreakPreview" zoomScale="60" zoomScaleNormal="60" workbookViewId="0">
      <selection activeCell="H16" sqref="H16"/>
    </sheetView>
  </sheetViews>
  <sheetFormatPr defaultRowHeight="14.25" x14ac:dyDescent="0.2"/>
  <cols>
    <col min="1" max="1" width="30.5703125" style="2" customWidth="1"/>
    <col min="2" max="13" width="12.7109375" customWidth="1"/>
    <col min="14" max="14" width="12.42578125" customWidth="1"/>
    <col min="15" max="16" width="12.7109375" customWidth="1"/>
  </cols>
  <sheetData>
    <row r="1" spans="1:15" ht="45" customHeight="1" x14ac:dyDescent="0.2">
      <c r="A1" s="331" t="s">
        <v>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5" ht="53.25" customHeight="1" x14ac:dyDescent="0.2">
      <c r="A2" s="332" t="s">
        <v>1</v>
      </c>
      <c r="B2" s="325" t="s">
        <v>2</v>
      </c>
      <c r="C2" s="325"/>
      <c r="D2" s="325"/>
      <c r="E2" s="325"/>
      <c r="F2" s="325"/>
      <c r="G2" s="325"/>
      <c r="H2" s="325"/>
      <c r="I2" s="330" t="s">
        <v>6</v>
      </c>
      <c r="J2" s="330"/>
      <c r="K2" s="330"/>
      <c r="L2" s="330"/>
      <c r="M2" s="330"/>
      <c r="N2" s="330"/>
      <c r="O2" s="330"/>
    </row>
    <row r="3" spans="1:15" ht="33.75" customHeight="1" x14ac:dyDescent="0.2">
      <c r="A3" s="332" t="s">
        <v>1</v>
      </c>
      <c r="B3" s="242">
        <v>2019</v>
      </c>
      <c r="C3" s="242">
        <v>2020</v>
      </c>
      <c r="D3" s="242">
        <v>2021</v>
      </c>
      <c r="E3" s="242">
        <v>2022</v>
      </c>
      <c r="F3" s="242">
        <v>2023</v>
      </c>
      <c r="G3" s="242">
        <v>2024</v>
      </c>
      <c r="H3" s="94">
        <v>2025</v>
      </c>
      <c r="I3" s="242">
        <v>2019</v>
      </c>
      <c r="J3" s="242">
        <v>2020</v>
      </c>
      <c r="K3" s="242">
        <v>2021</v>
      </c>
      <c r="L3" s="242">
        <v>2022</v>
      </c>
      <c r="M3" s="242">
        <v>2023</v>
      </c>
      <c r="N3" s="242">
        <v>2024</v>
      </c>
      <c r="O3" s="241">
        <v>2025</v>
      </c>
    </row>
    <row r="4" spans="1:15" ht="38.25" customHeight="1" x14ac:dyDescent="0.2">
      <c r="A4" s="66" t="s">
        <v>138</v>
      </c>
      <c r="B4" s="207">
        <v>21</v>
      </c>
      <c r="C4" s="207">
        <v>6</v>
      </c>
      <c r="D4" s="207">
        <v>13</v>
      </c>
      <c r="E4" s="207">
        <v>9</v>
      </c>
      <c r="F4" s="207">
        <v>14</v>
      </c>
      <c r="G4" s="207">
        <v>10</v>
      </c>
      <c r="H4" s="207">
        <v>7</v>
      </c>
      <c r="I4" s="95"/>
      <c r="J4" s="95"/>
      <c r="K4" s="95"/>
      <c r="L4" s="95"/>
      <c r="M4" s="95"/>
      <c r="N4" s="95"/>
      <c r="O4" s="95"/>
    </row>
    <row r="5" spans="1:15" ht="42.75" customHeight="1" x14ac:dyDescent="0.2">
      <c r="A5" s="96" t="s">
        <v>139</v>
      </c>
      <c r="B5" s="208">
        <v>18</v>
      </c>
      <c r="C5" s="208">
        <v>5</v>
      </c>
      <c r="D5" s="208">
        <v>12</v>
      </c>
      <c r="E5" s="208">
        <v>8</v>
      </c>
      <c r="F5" s="208">
        <v>14</v>
      </c>
      <c r="G5" s="208">
        <v>10</v>
      </c>
      <c r="H5" s="208">
        <v>5</v>
      </c>
      <c r="I5" s="97">
        <f>B5/$B$4*100</f>
        <v>85.714285714285708</v>
      </c>
      <c r="J5" s="97">
        <f>C5/$C$4*100</f>
        <v>83.333333333333343</v>
      </c>
      <c r="K5" s="97">
        <f>D5/$D$4*100</f>
        <v>92.307692307692307</v>
      </c>
      <c r="L5" s="97">
        <f>E5/$E$4*100</f>
        <v>88.888888888888886</v>
      </c>
      <c r="M5" s="97">
        <f>F5/$F$4*100</f>
        <v>100</v>
      </c>
      <c r="N5" s="97">
        <f>G5/$G$4*100</f>
        <v>100</v>
      </c>
      <c r="O5" s="97">
        <f>H5/$H$4*100</f>
        <v>71.428571428571431</v>
      </c>
    </row>
    <row r="6" spans="1:15" ht="42" customHeight="1" x14ac:dyDescent="0.2">
      <c r="A6" s="98" t="s">
        <v>22</v>
      </c>
      <c r="B6" s="208">
        <v>3</v>
      </c>
      <c r="C6" s="208">
        <v>1</v>
      </c>
      <c r="D6" s="208">
        <v>1</v>
      </c>
      <c r="E6" s="208">
        <v>1</v>
      </c>
      <c r="F6" s="208">
        <v>0</v>
      </c>
      <c r="G6" s="208">
        <v>0</v>
      </c>
      <c r="H6" s="208">
        <v>2</v>
      </c>
      <c r="I6" s="97">
        <f t="shared" ref="I6:I14" si="0">B6/$B$4*100</f>
        <v>14.285714285714285</v>
      </c>
      <c r="J6" s="97">
        <f t="shared" ref="J6:J15" si="1">C6/$C$4*100</f>
        <v>16.666666666666664</v>
      </c>
      <c r="K6" s="97">
        <f t="shared" ref="K6:K15" si="2">D6/$D$4*100</f>
        <v>7.6923076923076925</v>
      </c>
      <c r="L6" s="97">
        <f t="shared" ref="L6:L15" si="3">E6/$E$4*100</f>
        <v>11.111111111111111</v>
      </c>
      <c r="M6" s="97">
        <f t="shared" ref="M6:M15" si="4">F6/$F$4*100</f>
        <v>0</v>
      </c>
      <c r="N6" s="97">
        <f t="shared" ref="N6:N15" si="5">G6/$G$4*100</f>
        <v>0</v>
      </c>
      <c r="O6" s="97">
        <f t="shared" ref="O6:O15" si="6">H6/$H$4*100</f>
        <v>28.571428571428569</v>
      </c>
    </row>
    <row r="7" spans="1:15" ht="102" customHeight="1" x14ac:dyDescent="0.2">
      <c r="A7" s="93" t="s">
        <v>140</v>
      </c>
      <c r="B7" s="208">
        <v>13</v>
      </c>
      <c r="C7" s="208">
        <v>0</v>
      </c>
      <c r="D7" s="208">
        <v>5</v>
      </c>
      <c r="E7" s="208">
        <v>4</v>
      </c>
      <c r="F7" s="208">
        <v>8</v>
      </c>
      <c r="G7" s="208">
        <v>4</v>
      </c>
      <c r="H7" s="208">
        <v>3</v>
      </c>
      <c r="I7" s="97">
        <f t="shared" si="0"/>
        <v>61.904761904761905</v>
      </c>
      <c r="J7" s="97">
        <f t="shared" si="1"/>
        <v>0</v>
      </c>
      <c r="K7" s="97">
        <f t="shared" si="2"/>
        <v>38.461538461538467</v>
      </c>
      <c r="L7" s="97">
        <f t="shared" si="3"/>
        <v>44.444444444444443</v>
      </c>
      <c r="M7" s="97">
        <f t="shared" si="4"/>
        <v>57.142857142857139</v>
      </c>
      <c r="N7" s="97">
        <f t="shared" si="5"/>
        <v>40</v>
      </c>
      <c r="O7" s="97">
        <f t="shared" si="6"/>
        <v>42.857142857142854</v>
      </c>
    </row>
    <row r="8" spans="1:15" ht="36.75" customHeight="1" x14ac:dyDescent="0.2">
      <c r="A8" s="96" t="s">
        <v>141</v>
      </c>
      <c r="B8" s="208">
        <v>10</v>
      </c>
      <c r="C8" s="208">
        <v>0</v>
      </c>
      <c r="D8" s="208">
        <v>3</v>
      </c>
      <c r="E8" s="208">
        <v>4</v>
      </c>
      <c r="F8" s="208">
        <v>8</v>
      </c>
      <c r="G8" s="208">
        <v>3</v>
      </c>
      <c r="H8" s="208">
        <v>3</v>
      </c>
      <c r="I8" s="97">
        <f t="shared" si="0"/>
        <v>47.619047619047613</v>
      </c>
      <c r="J8" s="97">
        <f t="shared" si="1"/>
        <v>0</v>
      </c>
      <c r="K8" s="97">
        <f t="shared" si="2"/>
        <v>23.076923076923077</v>
      </c>
      <c r="L8" s="97">
        <f t="shared" si="3"/>
        <v>44.444444444444443</v>
      </c>
      <c r="M8" s="97">
        <f t="shared" si="4"/>
        <v>57.142857142857139</v>
      </c>
      <c r="N8" s="97">
        <f t="shared" si="5"/>
        <v>30</v>
      </c>
      <c r="O8" s="97">
        <f t="shared" si="6"/>
        <v>42.857142857142854</v>
      </c>
    </row>
    <row r="9" spans="1:15" ht="25.5" customHeight="1" x14ac:dyDescent="0.2">
      <c r="A9" s="69" t="s">
        <v>27</v>
      </c>
      <c r="B9" s="208">
        <v>3</v>
      </c>
      <c r="C9" s="208">
        <v>0</v>
      </c>
      <c r="D9" s="208">
        <v>2</v>
      </c>
      <c r="E9" s="208">
        <v>0</v>
      </c>
      <c r="F9" s="208">
        <v>0</v>
      </c>
      <c r="G9" s="208">
        <v>1</v>
      </c>
      <c r="H9" s="208">
        <v>0</v>
      </c>
      <c r="I9" s="97">
        <f t="shared" si="0"/>
        <v>14.285714285714285</v>
      </c>
      <c r="J9" s="97">
        <f t="shared" si="1"/>
        <v>0</v>
      </c>
      <c r="K9" s="97">
        <f t="shared" si="2"/>
        <v>15.384615384615385</v>
      </c>
      <c r="L9" s="97">
        <f t="shared" si="3"/>
        <v>0</v>
      </c>
      <c r="M9" s="97">
        <f t="shared" si="4"/>
        <v>0</v>
      </c>
      <c r="N9" s="97">
        <f t="shared" si="5"/>
        <v>10</v>
      </c>
      <c r="O9" s="97">
        <f t="shared" si="6"/>
        <v>0</v>
      </c>
    </row>
    <row r="10" spans="1:15" ht="104.25" customHeight="1" x14ac:dyDescent="0.2">
      <c r="A10" s="93" t="s">
        <v>142</v>
      </c>
      <c r="B10" s="208">
        <v>6</v>
      </c>
      <c r="C10" s="208">
        <v>2</v>
      </c>
      <c r="D10" s="208">
        <v>3</v>
      </c>
      <c r="E10" s="208">
        <v>2</v>
      </c>
      <c r="F10" s="208">
        <v>1</v>
      </c>
      <c r="G10" s="208">
        <v>2</v>
      </c>
      <c r="H10" s="208">
        <v>0</v>
      </c>
      <c r="I10" s="97">
        <f t="shared" si="0"/>
        <v>28.571428571428569</v>
      </c>
      <c r="J10" s="97">
        <f t="shared" si="1"/>
        <v>33.333333333333329</v>
      </c>
      <c r="K10" s="97">
        <f t="shared" si="2"/>
        <v>23.076923076923077</v>
      </c>
      <c r="L10" s="97">
        <f t="shared" si="3"/>
        <v>22.222222222222221</v>
      </c>
      <c r="M10" s="97">
        <f t="shared" si="4"/>
        <v>7.1428571428571423</v>
      </c>
      <c r="N10" s="97">
        <f t="shared" si="5"/>
        <v>20</v>
      </c>
      <c r="O10" s="97">
        <f t="shared" si="6"/>
        <v>0</v>
      </c>
    </row>
    <row r="11" spans="1:15" ht="37.5" customHeight="1" x14ac:dyDescent="0.2">
      <c r="A11" s="96" t="s">
        <v>141</v>
      </c>
      <c r="B11" s="208">
        <v>6</v>
      </c>
      <c r="C11" s="208">
        <v>2</v>
      </c>
      <c r="D11" s="208">
        <v>3</v>
      </c>
      <c r="E11" s="208">
        <v>2</v>
      </c>
      <c r="F11" s="208">
        <v>1</v>
      </c>
      <c r="G11" s="208">
        <v>2</v>
      </c>
      <c r="H11" s="208">
        <v>0</v>
      </c>
      <c r="I11" s="97">
        <f t="shared" si="0"/>
        <v>28.571428571428569</v>
      </c>
      <c r="J11" s="97">
        <f t="shared" si="1"/>
        <v>33.333333333333329</v>
      </c>
      <c r="K11" s="97">
        <f t="shared" si="2"/>
        <v>23.076923076923077</v>
      </c>
      <c r="L11" s="97">
        <f t="shared" si="3"/>
        <v>22.222222222222221</v>
      </c>
      <c r="M11" s="97">
        <f t="shared" si="4"/>
        <v>7.1428571428571423</v>
      </c>
      <c r="N11" s="97">
        <f t="shared" si="5"/>
        <v>20</v>
      </c>
      <c r="O11" s="97">
        <f t="shared" si="6"/>
        <v>0</v>
      </c>
    </row>
    <row r="12" spans="1:15" ht="30" customHeight="1" x14ac:dyDescent="0.2">
      <c r="A12" s="69" t="s">
        <v>27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  <c r="H12" s="208">
        <v>0</v>
      </c>
      <c r="I12" s="97">
        <f t="shared" si="0"/>
        <v>0</v>
      </c>
      <c r="J12" s="97">
        <f t="shared" si="1"/>
        <v>0</v>
      </c>
      <c r="K12" s="97">
        <f t="shared" si="2"/>
        <v>0</v>
      </c>
      <c r="L12" s="97">
        <f t="shared" si="3"/>
        <v>0</v>
      </c>
      <c r="M12" s="97">
        <f t="shared" si="4"/>
        <v>0</v>
      </c>
      <c r="N12" s="97">
        <f t="shared" si="5"/>
        <v>0</v>
      </c>
      <c r="O12" s="97">
        <f t="shared" si="6"/>
        <v>0</v>
      </c>
    </row>
    <row r="13" spans="1:15" ht="105" customHeight="1" x14ac:dyDescent="0.2">
      <c r="A13" s="100" t="s">
        <v>143</v>
      </c>
      <c r="B13" s="208">
        <v>2</v>
      </c>
      <c r="C13" s="208">
        <v>4</v>
      </c>
      <c r="D13" s="208">
        <v>5</v>
      </c>
      <c r="E13" s="208">
        <v>3</v>
      </c>
      <c r="F13" s="208">
        <v>5</v>
      </c>
      <c r="G13" s="208">
        <v>4</v>
      </c>
      <c r="H13" s="208">
        <v>4</v>
      </c>
      <c r="I13" s="97">
        <f t="shared" si="0"/>
        <v>9.5238095238095237</v>
      </c>
      <c r="J13" s="97">
        <f t="shared" si="1"/>
        <v>66.666666666666657</v>
      </c>
      <c r="K13" s="97">
        <f t="shared" si="2"/>
        <v>38.461538461538467</v>
      </c>
      <c r="L13" s="97">
        <f t="shared" si="3"/>
        <v>33.333333333333329</v>
      </c>
      <c r="M13" s="97">
        <f t="shared" si="4"/>
        <v>35.714285714285715</v>
      </c>
      <c r="N13" s="97">
        <f t="shared" si="5"/>
        <v>40</v>
      </c>
      <c r="O13" s="97">
        <f t="shared" si="6"/>
        <v>57.142857142857139</v>
      </c>
    </row>
    <row r="14" spans="1:15" ht="40.15" customHeight="1" x14ac:dyDescent="0.2">
      <c r="A14" s="96" t="s">
        <v>141</v>
      </c>
      <c r="B14" s="208">
        <v>2</v>
      </c>
      <c r="C14" s="208">
        <v>4</v>
      </c>
      <c r="D14" s="208">
        <v>5</v>
      </c>
      <c r="E14" s="208">
        <v>3</v>
      </c>
      <c r="F14" s="208">
        <v>5</v>
      </c>
      <c r="G14" s="208">
        <v>4</v>
      </c>
      <c r="H14" s="208">
        <v>4</v>
      </c>
      <c r="I14" s="97">
        <f t="shared" si="0"/>
        <v>9.5238095238095237</v>
      </c>
      <c r="J14" s="97">
        <f t="shared" si="1"/>
        <v>66.666666666666657</v>
      </c>
      <c r="K14" s="97">
        <f t="shared" si="2"/>
        <v>38.461538461538467</v>
      </c>
      <c r="L14" s="97">
        <f t="shared" si="3"/>
        <v>33.333333333333329</v>
      </c>
      <c r="M14" s="97">
        <f t="shared" si="4"/>
        <v>35.714285714285715</v>
      </c>
      <c r="N14" s="97">
        <f t="shared" si="5"/>
        <v>40</v>
      </c>
      <c r="O14" s="97">
        <f t="shared" si="6"/>
        <v>57.142857142857139</v>
      </c>
    </row>
    <row r="15" spans="1:15" ht="27" customHeight="1" x14ac:dyDescent="0.2">
      <c r="A15" s="69" t="s">
        <v>27</v>
      </c>
      <c r="B15" s="208">
        <v>0</v>
      </c>
      <c r="C15" s="208">
        <v>0</v>
      </c>
      <c r="D15" s="208">
        <v>0</v>
      </c>
      <c r="E15" s="208">
        <v>0</v>
      </c>
      <c r="F15" s="208">
        <v>0</v>
      </c>
      <c r="G15" s="208">
        <v>0</v>
      </c>
      <c r="H15" s="208">
        <v>0</v>
      </c>
      <c r="I15" s="97">
        <f>B15/$B$4*100</f>
        <v>0</v>
      </c>
      <c r="J15" s="97">
        <f t="shared" si="1"/>
        <v>0</v>
      </c>
      <c r="K15" s="97">
        <f t="shared" si="2"/>
        <v>0</v>
      </c>
      <c r="L15" s="97">
        <f t="shared" si="3"/>
        <v>0</v>
      </c>
      <c r="M15" s="97">
        <f t="shared" si="4"/>
        <v>0</v>
      </c>
      <c r="N15" s="97">
        <f t="shared" si="5"/>
        <v>0</v>
      </c>
      <c r="O15" s="97">
        <f t="shared" si="6"/>
        <v>0</v>
      </c>
    </row>
    <row r="17" spans="1:1" ht="15.75" x14ac:dyDescent="0.2">
      <c r="A17" s="17"/>
    </row>
  </sheetData>
  <mergeCells count="4">
    <mergeCell ref="A1:O1"/>
    <mergeCell ref="A2:A3"/>
    <mergeCell ref="B2:H2"/>
    <mergeCell ref="I2:O2"/>
  </mergeCells>
  <phoneticPr fontId="0" type="noConversion"/>
  <printOptions horizontalCentered="1"/>
  <pageMargins left="0.39370078740157483" right="0.39370078740157483" top="0.98425196850393704" bottom="0.39370078740157483" header="0.39370078740157483" footer="0.39370078740157483"/>
  <pageSetup paperSize="9" scale="62" firstPageNumber="14" orientation="landscape" useFirstPageNumber="1" r:id="rId1"/>
  <headerFooter scaleWithDoc="0" alignWithMargins="0">
    <oddFooter>&amp;C14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3"/>
  <sheetViews>
    <sheetView showGridLines="0" view="pageBreakPreview" zoomScale="60" zoomScaleNormal="70" workbookViewId="0">
      <selection activeCell="R15" sqref="R15"/>
    </sheetView>
  </sheetViews>
  <sheetFormatPr defaultRowHeight="14.25" x14ac:dyDescent="0.2"/>
  <cols>
    <col min="1" max="1" width="34.5703125" style="2" customWidth="1"/>
    <col min="2" max="10" width="10.7109375" customWidth="1"/>
    <col min="11" max="11" width="11.85546875" customWidth="1"/>
    <col min="12" max="14" width="10.7109375" customWidth="1"/>
    <col min="15" max="15" width="12.42578125" customWidth="1"/>
    <col min="16" max="18" width="11.7109375" customWidth="1"/>
  </cols>
  <sheetData>
    <row r="1" spans="1:15" ht="50.1" customHeight="1" x14ac:dyDescent="0.2">
      <c r="A1" s="333" t="s">
        <v>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5" ht="51" customHeight="1" x14ac:dyDescent="0.2">
      <c r="A2" s="332" t="s">
        <v>1</v>
      </c>
      <c r="B2" s="325" t="s">
        <v>2</v>
      </c>
      <c r="C2" s="325"/>
      <c r="D2" s="325"/>
      <c r="E2" s="325"/>
      <c r="F2" s="325"/>
      <c r="G2" s="325"/>
      <c r="H2" s="325"/>
      <c r="I2" s="330" t="s">
        <v>6</v>
      </c>
      <c r="J2" s="330"/>
      <c r="K2" s="330"/>
      <c r="L2" s="330"/>
      <c r="M2" s="330"/>
      <c r="N2" s="330"/>
      <c r="O2" s="330"/>
    </row>
    <row r="3" spans="1:15" ht="41.25" customHeight="1" x14ac:dyDescent="0.2">
      <c r="A3" s="332" t="s">
        <v>1</v>
      </c>
      <c r="B3" s="242">
        <v>2019</v>
      </c>
      <c r="C3" s="242">
        <v>2020</v>
      </c>
      <c r="D3" s="242">
        <v>2021</v>
      </c>
      <c r="E3" s="242">
        <v>2022</v>
      </c>
      <c r="F3" s="242">
        <v>2023</v>
      </c>
      <c r="G3" s="242">
        <v>2024</v>
      </c>
      <c r="H3" s="94">
        <v>2025</v>
      </c>
      <c r="I3" s="242">
        <v>2019</v>
      </c>
      <c r="J3" s="242">
        <v>2020</v>
      </c>
      <c r="K3" s="242">
        <v>2021</v>
      </c>
      <c r="L3" s="242">
        <v>2022</v>
      </c>
      <c r="M3" s="242">
        <v>2023</v>
      </c>
      <c r="N3" s="242">
        <v>2024</v>
      </c>
      <c r="O3" s="242">
        <v>2025</v>
      </c>
    </row>
    <row r="4" spans="1:15" ht="72.75" customHeight="1" x14ac:dyDescent="0.2">
      <c r="A4" s="66" t="s">
        <v>144</v>
      </c>
      <c r="B4" s="207">
        <v>2</v>
      </c>
      <c r="C4" s="207">
        <v>1</v>
      </c>
      <c r="D4" s="207">
        <v>0</v>
      </c>
      <c r="E4" s="207">
        <v>5</v>
      </c>
      <c r="F4" s="207">
        <v>5</v>
      </c>
      <c r="G4" s="207">
        <v>1</v>
      </c>
      <c r="H4" s="207">
        <v>6</v>
      </c>
      <c r="I4" s="212"/>
      <c r="J4" s="95"/>
      <c r="K4" s="95"/>
      <c r="L4" s="95"/>
      <c r="M4" s="95"/>
      <c r="N4" s="95"/>
      <c r="O4" s="95"/>
    </row>
    <row r="5" spans="1:15" ht="70.5" customHeight="1" x14ac:dyDescent="0.2">
      <c r="A5" s="93" t="s">
        <v>145</v>
      </c>
      <c r="B5" s="208">
        <v>1</v>
      </c>
      <c r="C5" s="208">
        <v>1</v>
      </c>
      <c r="D5" s="208">
        <v>0</v>
      </c>
      <c r="E5" s="208">
        <v>0</v>
      </c>
      <c r="F5" s="208">
        <v>0</v>
      </c>
      <c r="G5" s="208">
        <v>0</v>
      </c>
      <c r="H5" s="208">
        <v>1</v>
      </c>
      <c r="I5" s="213">
        <f>B5/$B$4*100</f>
        <v>50</v>
      </c>
      <c r="J5" s="213">
        <f>C5/$C$4*100</f>
        <v>100</v>
      </c>
      <c r="K5" s="213">
        <v>0</v>
      </c>
      <c r="L5" s="213">
        <f>E5/$E$4*100</f>
        <v>0</v>
      </c>
      <c r="M5" s="213">
        <f>F5/$F$4*100</f>
        <v>0</v>
      </c>
      <c r="N5" s="213">
        <f>G5/$G$4*100</f>
        <v>0</v>
      </c>
      <c r="O5" s="213">
        <f>H5/$H$4*100</f>
        <v>16.666666666666664</v>
      </c>
    </row>
    <row r="6" spans="1:15" ht="54" customHeight="1" x14ac:dyDescent="0.2">
      <c r="A6" s="96" t="s">
        <v>141</v>
      </c>
      <c r="B6" s="208">
        <v>0</v>
      </c>
      <c r="C6" s="208">
        <v>0</v>
      </c>
      <c r="D6" s="208">
        <v>0</v>
      </c>
      <c r="E6" s="208">
        <v>0</v>
      </c>
      <c r="F6" s="208">
        <v>0</v>
      </c>
      <c r="G6" s="208">
        <v>0</v>
      </c>
      <c r="H6" s="208">
        <v>0</v>
      </c>
      <c r="I6" s="213">
        <f t="shared" ref="I6:I9" si="0">B6/$B$4*100</f>
        <v>0</v>
      </c>
      <c r="J6" s="213">
        <f t="shared" ref="J6:J10" si="1">C6/$C$4*100</f>
        <v>0</v>
      </c>
      <c r="K6" s="213">
        <v>0</v>
      </c>
      <c r="L6" s="213">
        <f t="shared" ref="L6:L9" si="2">E6/$E$4*100</f>
        <v>0</v>
      </c>
      <c r="M6" s="213">
        <f t="shared" ref="M6:M10" si="3">F6/$F$4*100</f>
        <v>0</v>
      </c>
      <c r="N6" s="213">
        <f t="shared" ref="N6:N10" si="4">G6/$G$4*100</f>
        <v>0</v>
      </c>
      <c r="O6" s="213">
        <f t="shared" ref="O6:O10" si="5">H6/$H$4*100</f>
        <v>0</v>
      </c>
    </row>
    <row r="7" spans="1:15" ht="48.75" customHeight="1" x14ac:dyDescent="0.2">
      <c r="A7" s="69" t="s">
        <v>27</v>
      </c>
      <c r="B7" s="208">
        <v>1</v>
      </c>
      <c r="C7" s="208">
        <v>1</v>
      </c>
      <c r="D7" s="208">
        <v>0</v>
      </c>
      <c r="E7" s="208">
        <v>0</v>
      </c>
      <c r="F7" s="208">
        <v>0</v>
      </c>
      <c r="G7" s="208">
        <v>0</v>
      </c>
      <c r="H7" s="208">
        <v>1</v>
      </c>
      <c r="I7" s="213">
        <f t="shared" si="0"/>
        <v>50</v>
      </c>
      <c r="J7" s="213">
        <f t="shared" si="1"/>
        <v>100</v>
      </c>
      <c r="K7" s="213">
        <v>0</v>
      </c>
      <c r="L7" s="213">
        <f t="shared" si="2"/>
        <v>0</v>
      </c>
      <c r="M7" s="213">
        <f t="shared" si="3"/>
        <v>0</v>
      </c>
      <c r="N7" s="213">
        <f t="shared" si="4"/>
        <v>0</v>
      </c>
      <c r="O7" s="213">
        <f t="shared" si="5"/>
        <v>16.666666666666664</v>
      </c>
    </row>
    <row r="8" spans="1:15" ht="79.5" customHeight="1" x14ac:dyDescent="0.2">
      <c r="A8" s="93" t="s">
        <v>146</v>
      </c>
      <c r="B8" s="208">
        <v>1</v>
      </c>
      <c r="C8" s="208">
        <v>0</v>
      </c>
      <c r="D8" s="208">
        <v>0</v>
      </c>
      <c r="E8" s="208">
        <v>5</v>
      </c>
      <c r="F8" s="208">
        <v>5</v>
      </c>
      <c r="G8" s="208">
        <v>1</v>
      </c>
      <c r="H8" s="208">
        <v>5</v>
      </c>
      <c r="I8" s="213">
        <f t="shared" si="0"/>
        <v>50</v>
      </c>
      <c r="J8" s="213">
        <f t="shared" si="1"/>
        <v>0</v>
      </c>
      <c r="K8" s="213">
        <v>0</v>
      </c>
      <c r="L8" s="213">
        <f t="shared" si="2"/>
        <v>100</v>
      </c>
      <c r="M8" s="213">
        <f t="shared" si="3"/>
        <v>100</v>
      </c>
      <c r="N8" s="213">
        <f t="shared" si="4"/>
        <v>100</v>
      </c>
      <c r="O8" s="213">
        <f t="shared" si="5"/>
        <v>83.333333333333343</v>
      </c>
    </row>
    <row r="9" spans="1:15" ht="58.5" customHeight="1" x14ac:dyDescent="0.2">
      <c r="A9" s="96" t="s">
        <v>141</v>
      </c>
      <c r="B9" s="208">
        <v>0</v>
      </c>
      <c r="C9" s="208">
        <v>0</v>
      </c>
      <c r="D9" s="208">
        <v>0</v>
      </c>
      <c r="E9" s="208">
        <v>1</v>
      </c>
      <c r="F9" s="208">
        <v>1</v>
      </c>
      <c r="G9" s="208">
        <v>0</v>
      </c>
      <c r="H9" s="208">
        <v>1</v>
      </c>
      <c r="I9" s="213">
        <f t="shared" si="0"/>
        <v>0</v>
      </c>
      <c r="J9" s="213">
        <f t="shared" si="1"/>
        <v>0</v>
      </c>
      <c r="K9" s="213">
        <v>0</v>
      </c>
      <c r="L9" s="213">
        <f t="shared" si="2"/>
        <v>20</v>
      </c>
      <c r="M9" s="213">
        <f t="shared" si="3"/>
        <v>20</v>
      </c>
      <c r="N9" s="213">
        <f t="shared" si="4"/>
        <v>0</v>
      </c>
      <c r="O9" s="213">
        <f t="shared" si="5"/>
        <v>16.666666666666664</v>
      </c>
    </row>
    <row r="10" spans="1:15" ht="51.75" customHeight="1" x14ac:dyDescent="0.2">
      <c r="A10" s="69" t="s">
        <v>27</v>
      </c>
      <c r="B10" s="208">
        <v>1</v>
      </c>
      <c r="C10" s="208">
        <v>0</v>
      </c>
      <c r="D10" s="208">
        <v>0</v>
      </c>
      <c r="E10" s="208">
        <v>4</v>
      </c>
      <c r="F10" s="208">
        <v>3</v>
      </c>
      <c r="G10" s="208">
        <v>1</v>
      </c>
      <c r="H10" s="208">
        <v>4</v>
      </c>
      <c r="I10" s="213">
        <f>B10/$B$4*100</f>
        <v>50</v>
      </c>
      <c r="J10" s="213">
        <f t="shared" si="1"/>
        <v>0</v>
      </c>
      <c r="K10" s="213">
        <v>0</v>
      </c>
      <c r="L10" s="213">
        <f>E10/$E$4*100</f>
        <v>80</v>
      </c>
      <c r="M10" s="213">
        <f t="shared" si="3"/>
        <v>60</v>
      </c>
      <c r="N10" s="213">
        <f t="shared" si="4"/>
        <v>100</v>
      </c>
      <c r="O10" s="213">
        <f t="shared" si="5"/>
        <v>66.666666666666657</v>
      </c>
    </row>
    <row r="12" spans="1:15" ht="15.75" x14ac:dyDescent="0.2">
      <c r="A12" s="17"/>
    </row>
    <row r="13" spans="1:15" x14ac:dyDescent="0.2">
      <c r="D13" s="220"/>
    </row>
  </sheetData>
  <mergeCells count="4">
    <mergeCell ref="A1:O1"/>
    <mergeCell ref="A2:A3"/>
    <mergeCell ref="B2:H2"/>
    <mergeCell ref="I2:O2"/>
  </mergeCells>
  <phoneticPr fontId="0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75" firstPageNumber="15" orientation="landscape" useFirstPageNumber="1" r:id="rId1"/>
  <headerFooter scaleWithDoc="0" alignWithMargins="0">
    <oddFooter>&amp;C15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3"/>
  <sheetViews>
    <sheetView showGridLines="0" view="pageBreakPreview" zoomScale="60" zoomScaleNormal="60" workbookViewId="0">
      <selection activeCell="O10" sqref="O10"/>
    </sheetView>
  </sheetViews>
  <sheetFormatPr defaultRowHeight="14.25" x14ac:dyDescent="0.2"/>
  <cols>
    <col min="1" max="1" width="26.28515625" style="2" customWidth="1"/>
    <col min="2" max="14" width="10.7109375" customWidth="1"/>
    <col min="15" max="15" width="12.5703125" customWidth="1"/>
  </cols>
  <sheetData>
    <row r="1" spans="1:15" ht="2.25" customHeight="1" x14ac:dyDescent="0.2"/>
    <row r="2" spans="1:15" s="178" customFormat="1" ht="50.1" customHeight="1" x14ac:dyDescent="0.4">
      <c r="A2" s="323" t="s">
        <v>10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</row>
    <row r="3" spans="1:15" ht="52.5" customHeight="1" x14ac:dyDescent="0.2">
      <c r="A3" s="332" t="s">
        <v>1</v>
      </c>
      <c r="B3" s="325" t="s">
        <v>2</v>
      </c>
      <c r="C3" s="325"/>
      <c r="D3" s="325"/>
      <c r="E3" s="325"/>
      <c r="F3" s="325"/>
      <c r="G3" s="325"/>
      <c r="H3" s="325"/>
      <c r="I3" s="330" t="s">
        <v>6</v>
      </c>
      <c r="J3" s="330"/>
      <c r="K3" s="330"/>
      <c r="L3" s="330"/>
      <c r="M3" s="330"/>
      <c r="N3" s="330"/>
      <c r="O3" s="330"/>
    </row>
    <row r="4" spans="1:15" ht="45.75" customHeight="1" x14ac:dyDescent="0.2">
      <c r="A4" s="332" t="s">
        <v>1</v>
      </c>
      <c r="B4" s="242">
        <v>2019</v>
      </c>
      <c r="C4" s="242">
        <v>2020</v>
      </c>
      <c r="D4" s="242">
        <v>2021</v>
      </c>
      <c r="E4" s="242">
        <v>2022</v>
      </c>
      <c r="F4" s="242">
        <v>2023</v>
      </c>
      <c r="G4" s="242">
        <v>2024</v>
      </c>
      <c r="H4" s="94">
        <v>2025</v>
      </c>
      <c r="I4" s="242">
        <v>2019</v>
      </c>
      <c r="J4" s="242">
        <v>2020</v>
      </c>
      <c r="K4" s="242">
        <v>2021</v>
      </c>
      <c r="L4" s="242">
        <v>2022</v>
      </c>
      <c r="M4" s="242">
        <v>2023</v>
      </c>
      <c r="N4" s="242">
        <v>2024</v>
      </c>
      <c r="O4" s="242">
        <v>2025</v>
      </c>
    </row>
    <row r="5" spans="1:15" ht="68.45" customHeight="1" x14ac:dyDescent="0.2">
      <c r="A5" s="66" t="s">
        <v>147</v>
      </c>
      <c r="B5" s="207">
        <v>26</v>
      </c>
      <c r="C5" s="207">
        <v>11</v>
      </c>
      <c r="D5" s="207">
        <v>15</v>
      </c>
      <c r="E5" s="207">
        <v>19</v>
      </c>
      <c r="F5" s="207">
        <v>12</v>
      </c>
      <c r="G5" s="207">
        <v>9</v>
      </c>
      <c r="H5" s="207">
        <v>6</v>
      </c>
      <c r="I5" s="95"/>
      <c r="J5" s="95"/>
      <c r="K5" s="95"/>
      <c r="L5" s="95"/>
      <c r="M5" s="95"/>
      <c r="N5" s="95"/>
      <c r="O5" s="95"/>
    </row>
    <row r="6" spans="1:15" ht="93.75" x14ac:dyDescent="0.2">
      <c r="A6" s="96" t="s">
        <v>148</v>
      </c>
      <c r="B6" s="208">
        <v>6</v>
      </c>
      <c r="C6" s="208">
        <v>1</v>
      </c>
      <c r="D6" s="208">
        <v>1</v>
      </c>
      <c r="E6" s="208">
        <v>2</v>
      </c>
      <c r="F6" s="208">
        <v>1</v>
      </c>
      <c r="G6" s="208">
        <v>2</v>
      </c>
      <c r="H6" s="208">
        <v>1</v>
      </c>
      <c r="I6" s="99">
        <f>B6/$B$5*100</f>
        <v>23.076923076923077</v>
      </c>
      <c r="J6" s="99">
        <f>C6/$C$5*100</f>
        <v>9.0909090909090917</v>
      </c>
      <c r="K6" s="99">
        <f>D6/$D$5*100</f>
        <v>6.666666666666667</v>
      </c>
      <c r="L6" s="99">
        <f>E6/$E$5*100</f>
        <v>10.526315789473683</v>
      </c>
      <c r="M6" s="99">
        <f>F6/$F$5*100</f>
        <v>8.3333333333333321</v>
      </c>
      <c r="N6" s="99">
        <f>G6/$G$5*100</f>
        <v>22.222222222222221</v>
      </c>
      <c r="O6" s="99">
        <f>H6/$H$5*100</f>
        <v>16.666666666666664</v>
      </c>
    </row>
    <row r="7" spans="1:15" ht="75" x14ac:dyDescent="0.2">
      <c r="A7" s="101" t="s">
        <v>39</v>
      </c>
      <c r="B7" s="208">
        <v>18</v>
      </c>
      <c r="C7" s="208">
        <v>10</v>
      </c>
      <c r="D7" s="208">
        <v>12</v>
      </c>
      <c r="E7" s="208">
        <v>17</v>
      </c>
      <c r="F7" s="208">
        <v>10</v>
      </c>
      <c r="G7" s="208">
        <v>6</v>
      </c>
      <c r="H7" s="208">
        <v>5</v>
      </c>
      <c r="I7" s="99">
        <f t="shared" ref="I7:I9" si="0">B7/$B$5*100</f>
        <v>69.230769230769226</v>
      </c>
      <c r="J7" s="99">
        <f t="shared" ref="J7:J10" si="1">C7/$C$5*100</f>
        <v>90.909090909090907</v>
      </c>
      <c r="K7" s="99">
        <f t="shared" ref="K7:K10" si="2">D7/$D$5*100</f>
        <v>80</v>
      </c>
      <c r="L7" s="99">
        <f t="shared" ref="L7:L10" si="3">E7/$E$5*100</f>
        <v>89.473684210526315</v>
      </c>
      <c r="M7" s="99">
        <f t="shared" ref="M7:M10" si="4">F7/$F$5*100</f>
        <v>83.333333333333343</v>
      </c>
      <c r="N7" s="99">
        <f t="shared" ref="N7:N10" si="5">G7/$G$5*100</f>
        <v>66.666666666666657</v>
      </c>
      <c r="O7" s="99">
        <f t="shared" ref="O7:O10" si="6">H7/$H$5*100</f>
        <v>83.333333333333343</v>
      </c>
    </row>
    <row r="8" spans="1:15" ht="75" x14ac:dyDescent="0.2">
      <c r="A8" s="101" t="s">
        <v>40</v>
      </c>
      <c r="B8" s="208">
        <v>2</v>
      </c>
      <c r="C8" s="208">
        <v>0</v>
      </c>
      <c r="D8" s="208">
        <v>2</v>
      </c>
      <c r="E8" s="208">
        <v>0</v>
      </c>
      <c r="F8" s="208">
        <v>1</v>
      </c>
      <c r="G8" s="208">
        <v>1</v>
      </c>
      <c r="H8" s="208">
        <v>0</v>
      </c>
      <c r="I8" s="99">
        <f t="shared" si="0"/>
        <v>7.6923076923076925</v>
      </c>
      <c r="J8" s="99">
        <f t="shared" si="1"/>
        <v>0</v>
      </c>
      <c r="K8" s="99">
        <f t="shared" si="2"/>
        <v>13.333333333333334</v>
      </c>
      <c r="L8" s="99">
        <f t="shared" si="3"/>
        <v>0</v>
      </c>
      <c r="M8" s="99">
        <f t="shared" si="4"/>
        <v>8.3333333333333321</v>
      </c>
      <c r="N8" s="99">
        <f t="shared" si="5"/>
        <v>11.111111111111111</v>
      </c>
      <c r="O8" s="99">
        <f t="shared" si="6"/>
        <v>0</v>
      </c>
    </row>
    <row r="9" spans="1:15" ht="77.45" customHeight="1" x14ac:dyDescent="0.2">
      <c r="A9" s="66" t="s">
        <v>149</v>
      </c>
      <c r="B9" s="208">
        <v>21</v>
      </c>
      <c r="C9" s="208">
        <v>11</v>
      </c>
      <c r="D9" s="208">
        <v>14</v>
      </c>
      <c r="E9" s="208">
        <v>14</v>
      </c>
      <c r="F9" s="208">
        <v>8</v>
      </c>
      <c r="G9" s="208">
        <v>8</v>
      </c>
      <c r="H9" s="208">
        <v>4</v>
      </c>
      <c r="I9" s="99">
        <f t="shared" si="0"/>
        <v>80.769230769230774</v>
      </c>
      <c r="J9" s="99">
        <f t="shared" si="1"/>
        <v>100</v>
      </c>
      <c r="K9" s="99">
        <f t="shared" si="2"/>
        <v>93.333333333333329</v>
      </c>
      <c r="L9" s="99">
        <f t="shared" si="3"/>
        <v>73.68421052631578</v>
      </c>
      <c r="M9" s="99">
        <f t="shared" si="4"/>
        <v>66.666666666666657</v>
      </c>
      <c r="N9" s="99">
        <f t="shared" si="5"/>
        <v>88.888888888888886</v>
      </c>
      <c r="O9" s="99">
        <f t="shared" si="6"/>
        <v>66.666666666666657</v>
      </c>
    </row>
    <row r="10" spans="1:15" ht="57" customHeight="1" x14ac:dyDescent="0.2">
      <c r="A10" s="69" t="s">
        <v>27</v>
      </c>
      <c r="B10" s="208">
        <v>5</v>
      </c>
      <c r="C10" s="208">
        <v>0</v>
      </c>
      <c r="D10" s="208">
        <v>1</v>
      </c>
      <c r="E10" s="208">
        <v>5</v>
      </c>
      <c r="F10" s="208">
        <v>4</v>
      </c>
      <c r="G10" s="208">
        <v>1</v>
      </c>
      <c r="H10" s="208">
        <v>2</v>
      </c>
      <c r="I10" s="99">
        <f>B10/$B$5*100</f>
        <v>19.230769230769234</v>
      </c>
      <c r="J10" s="99">
        <f t="shared" si="1"/>
        <v>0</v>
      </c>
      <c r="K10" s="99">
        <f t="shared" si="2"/>
        <v>6.666666666666667</v>
      </c>
      <c r="L10" s="99">
        <f t="shared" si="3"/>
        <v>26.315789473684209</v>
      </c>
      <c r="M10" s="99">
        <f t="shared" si="4"/>
        <v>33.333333333333329</v>
      </c>
      <c r="N10" s="99">
        <f t="shared" si="5"/>
        <v>11.111111111111111</v>
      </c>
      <c r="O10" s="99">
        <f t="shared" si="6"/>
        <v>33.333333333333329</v>
      </c>
    </row>
    <row r="12" spans="1:15" ht="18" customHeight="1" x14ac:dyDescent="0.2">
      <c r="A12" s="334"/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</row>
    <row r="13" spans="1:15" ht="19.149999999999999" customHeight="1" x14ac:dyDescent="0.2">
      <c r="A13" s="334"/>
      <c r="B13" s="334"/>
      <c r="C13" s="334"/>
      <c r="D13" s="335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</row>
  </sheetData>
  <mergeCells count="6">
    <mergeCell ref="A13:O13"/>
    <mergeCell ref="A12:O12"/>
    <mergeCell ref="A2:O2"/>
    <mergeCell ref="A3:A4"/>
    <mergeCell ref="B3:H3"/>
    <mergeCell ref="I3:O3"/>
  </mergeCells>
  <phoneticPr fontId="0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75" firstPageNumber="16" orientation="landscape" useFirstPageNumber="1" r:id="rId1"/>
  <headerFooter scaleWithDoc="0" alignWithMargins="0">
    <oddFooter>&amp;C16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5"/>
  <sheetViews>
    <sheetView showGridLines="0" view="pageBreakPreview" zoomScale="60" zoomScaleNormal="70" workbookViewId="0">
      <selection activeCell="X24" sqref="X24"/>
    </sheetView>
  </sheetViews>
  <sheetFormatPr defaultRowHeight="14.25" x14ac:dyDescent="0.2"/>
  <cols>
    <col min="1" max="1" width="34.28515625" style="5" customWidth="1"/>
    <col min="2" max="14" width="10.7109375" customWidth="1"/>
    <col min="15" max="15" width="13.85546875" customWidth="1"/>
  </cols>
  <sheetData>
    <row r="1" spans="1:15" ht="45" customHeight="1" x14ac:dyDescent="0.2">
      <c r="A1" s="323" t="s">
        <v>19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</row>
    <row r="2" spans="1:15" ht="36" customHeight="1" x14ac:dyDescent="0.2">
      <c r="A2" s="338" t="s">
        <v>1</v>
      </c>
      <c r="B2" s="325" t="s">
        <v>2</v>
      </c>
      <c r="C2" s="325"/>
      <c r="D2" s="325"/>
      <c r="E2" s="325"/>
      <c r="F2" s="325"/>
      <c r="G2" s="325"/>
      <c r="H2" s="325"/>
      <c r="I2" s="330" t="s">
        <v>6</v>
      </c>
      <c r="J2" s="330"/>
      <c r="K2" s="330"/>
      <c r="L2" s="330"/>
      <c r="M2" s="330"/>
      <c r="N2" s="330"/>
      <c r="O2" s="330"/>
    </row>
    <row r="3" spans="1:15" ht="36" customHeight="1" x14ac:dyDescent="0.2">
      <c r="A3" s="338" t="s">
        <v>1</v>
      </c>
      <c r="B3" s="242">
        <v>2019</v>
      </c>
      <c r="C3" s="242">
        <v>2020</v>
      </c>
      <c r="D3" s="242">
        <v>2021</v>
      </c>
      <c r="E3" s="242">
        <v>2022</v>
      </c>
      <c r="F3" s="242">
        <v>2023</v>
      </c>
      <c r="G3" s="242">
        <v>2024</v>
      </c>
      <c r="H3" s="94">
        <v>2025</v>
      </c>
      <c r="I3" s="241">
        <v>2019</v>
      </c>
      <c r="J3" s="241">
        <v>2020</v>
      </c>
      <c r="K3" s="241">
        <v>2021</v>
      </c>
      <c r="L3" s="241">
        <v>2022</v>
      </c>
      <c r="M3" s="241">
        <v>2023</v>
      </c>
      <c r="N3" s="241">
        <v>2024</v>
      </c>
      <c r="O3" s="241">
        <v>2025</v>
      </c>
    </row>
    <row r="4" spans="1:15" ht="52.5" customHeight="1" x14ac:dyDescent="0.2">
      <c r="A4" s="103" t="s">
        <v>150</v>
      </c>
      <c r="B4" s="207">
        <v>73</v>
      </c>
      <c r="C4" s="207">
        <v>82</v>
      </c>
      <c r="D4" s="207">
        <v>92</v>
      </c>
      <c r="E4" s="207">
        <v>54</v>
      </c>
      <c r="F4" s="207">
        <v>54</v>
      </c>
      <c r="G4" s="207">
        <v>43</v>
      </c>
      <c r="H4" s="207">
        <v>29</v>
      </c>
      <c r="I4" s="95"/>
      <c r="J4" s="95"/>
      <c r="K4" s="95"/>
      <c r="L4" s="95"/>
      <c r="M4" s="95"/>
      <c r="N4" s="95"/>
      <c r="O4" s="95"/>
    </row>
    <row r="5" spans="1:15" ht="80.25" customHeight="1" x14ac:dyDescent="0.2">
      <c r="A5" s="104" t="s">
        <v>151</v>
      </c>
      <c r="B5" s="208">
        <v>48</v>
      </c>
      <c r="C5" s="208">
        <v>46</v>
      </c>
      <c r="D5" s="208">
        <v>63</v>
      </c>
      <c r="E5" s="208">
        <v>43</v>
      </c>
      <c r="F5" s="208">
        <v>34</v>
      </c>
      <c r="G5" s="208">
        <v>31</v>
      </c>
      <c r="H5" s="208">
        <v>17</v>
      </c>
      <c r="I5" s="99">
        <f>B5/$B$4*100</f>
        <v>65.753424657534239</v>
      </c>
      <c r="J5" s="99">
        <f>C5/$C$4*100</f>
        <v>56.09756097560976</v>
      </c>
      <c r="K5" s="99">
        <f>D5/$D$4*100</f>
        <v>68.478260869565219</v>
      </c>
      <c r="L5" s="99">
        <f>E5/$E$4*100</f>
        <v>79.629629629629633</v>
      </c>
      <c r="M5" s="99">
        <f>F5/$F$4*100</f>
        <v>62.962962962962962</v>
      </c>
      <c r="N5" s="99">
        <f>G5/$G$4*100</f>
        <v>72.093023255813947</v>
      </c>
      <c r="O5" s="99">
        <f>H5/$H$4*100</f>
        <v>58.620689655172406</v>
      </c>
    </row>
    <row r="6" spans="1:15" ht="45.75" customHeight="1" x14ac:dyDescent="0.2">
      <c r="A6" s="105" t="s">
        <v>152</v>
      </c>
      <c r="B6" s="208">
        <v>24</v>
      </c>
      <c r="C6" s="208">
        <v>17</v>
      </c>
      <c r="D6" s="208">
        <v>30</v>
      </c>
      <c r="E6" s="208">
        <v>20</v>
      </c>
      <c r="F6" s="208">
        <v>18</v>
      </c>
      <c r="G6" s="208">
        <v>16</v>
      </c>
      <c r="H6" s="208">
        <v>2</v>
      </c>
      <c r="I6" s="99">
        <f t="shared" ref="I6:I12" si="0">B6/$B$4*100</f>
        <v>32.87671232876712</v>
      </c>
      <c r="J6" s="99">
        <f t="shared" ref="J6:J12" si="1">C6/$C$4*100</f>
        <v>20.73170731707317</v>
      </c>
      <c r="K6" s="99">
        <f t="shared" ref="K6:K12" si="2">D6/$D$4*100</f>
        <v>32.608695652173914</v>
      </c>
      <c r="L6" s="99">
        <f t="shared" ref="L6:L12" si="3">E6/$E$4*100</f>
        <v>37.037037037037038</v>
      </c>
      <c r="M6" s="99">
        <f t="shared" ref="M6:M12" si="4">F6/$F$4*100</f>
        <v>33.333333333333329</v>
      </c>
      <c r="N6" s="99">
        <f t="shared" ref="N6:N12" si="5">G6/$G$4*100</f>
        <v>37.209302325581397</v>
      </c>
      <c r="O6" s="99">
        <f t="shared" ref="O6:O12" si="6">H6/$H$4*100</f>
        <v>6.8965517241379306</v>
      </c>
    </row>
    <row r="7" spans="1:15" ht="48" customHeight="1" x14ac:dyDescent="0.2">
      <c r="A7" s="69" t="s">
        <v>153</v>
      </c>
      <c r="B7" s="208">
        <v>15</v>
      </c>
      <c r="C7" s="208">
        <v>15</v>
      </c>
      <c r="D7" s="208">
        <v>20</v>
      </c>
      <c r="E7" s="208">
        <v>13</v>
      </c>
      <c r="F7" s="208">
        <v>7</v>
      </c>
      <c r="G7" s="208">
        <v>7</v>
      </c>
      <c r="H7" s="208">
        <v>1</v>
      </c>
      <c r="I7" s="99">
        <f t="shared" si="0"/>
        <v>20.547945205479451</v>
      </c>
      <c r="J7" s="99">
        <f t="shared" si="1"/>
        <v>18.292682926829269</v>
      </c>
      <c r="K7" s="99">
        <f t="shared" si="2"/>
        <v>21.739130434782609</v>
      </c>
      <c r="L7" s="99">
        <f t="shared" si="3"/>
        <v>24.074074074074073</v>
      </c>
      <c r="M7" s="99">
        <f t="shared" si="4"/>
        <v>12.962962962962962</v>
      </c>
      <c r="N7" s="99">
        <f t="shared" si="5"/>
        <v>16.279069767441861</v>
      </c>
      <c r="O7" s="99">
        <f t="shared" si="6"/>
        <v>3.4482758620689653</v>
      </c>
    </row>
    <row r="8" spans="1:15" ht="41.25" customHeight="1" x14ac:dyDescent="0.2">
      <c r="A8" s="98" t="s">
        <v>9</v>
      </c>
      <c r="B8" s="208">
        <v>3</v>
      </c>
      <c r="C8" s="208">
        <v>2</v>
      </c>
      <c r="D8" s="208">
        <v>1</v>
      </c>
      <c r="E8" s="208">
        <v>2</v>
      </c>
      <c r="F8" s="208">
        <v>0</v>
      </c>
      <c r="G8" s="208">
        <v>2</v>
      </c>
      <c r="H8" s="208">
        <v>0</v>
      </c>
      <c r="I8" s="99">
        <f t="shared" si="0"/>
        <v>4.10958904109589</v>
      </c>
      <c r="J8" s="99">
        <f t="shared" si="1"/>
        <v>2.4390243902439024</v>
      </c>
      <c r="K8" s="99">
        <f t="shared" si="2"/>
        <v>1.0869565217391304</v>
      </c>
      <c r="L8" s="99">
        <f t="shared" si="3"/>
        <v>3.7037037037037033</v>
      </c>
      <c r="M8" s="99">
        <f t="shared" si="4"/>
        <v>0</v>
      </c>
      <c r="N8" s="99">
        <f t="shared" si="5"/>
        <v>4.6511627906976747</v>
      </c>
      <c r="O8" s="99">
        <f t="shared" si="6"/>
        <v>0</v>
      </c>
    </row>
    <row r="9" spans="1:15" ht="41.25" customHeight="1" x14ac:dyDescent="0.2">
      <c r="A9" s="69" t="s">
        <v>27</v>
      </c>
      <c r="B9" s="208">
        <v>6</v>
      </c>
      <c r="C9" s="208">
        <v>12</v>
      </c>
      <c r="D9" s="208">
        <v>12</v>
      </c>
      <c r="E9" s="208">
        <v>6</v>
      </c>
      <c r="F9" s="208">
        <v>9</v>
      </c>
      <c r="G9" s="208">
        <v>6</v>
      </c>
      <c r="H9" s="208">
        <v>14</v>
      </c>
      <c r="I9" s="99">
        <f t="shared" si="0"/>
        <v>8.2191780821917799</v>
      </c>
      <c r="J9" s="99">
        <f t="shared" si="1"/>
        <v>14.634146341463413</v>
      </c>
      <c r="K9" s="99">
        <f t="shared" si="2"/>
        <v>13.043478260869565</v>
      </c>
      <c r="L9" s="99">
        <f t="shared" si="3"/>
        <v>11.111111111111111</v>
      </c>
      <c r="M9" s="99">
        <f t="shared" si="4"/>
        <v>16.666666666666664</v>
      </c>
      <c r="N9" s="99">
        <f t="shared" si="5"/>
        <v>13.953488372093023</v>
      </c>
      <c r="O9" s="99">
        <f t="shared" si="6"/>
        <v>48.275862068965516</v>
      </c>
    </row>
    <row r="10" spans="1:15" ht="68.25" customHeight="1" x14ac:dyDescent="0.2">
      <c r="A10" s="102" t="s">
        <v>32</v>
      </c>
      <c r="B10" s="208">
        <v>25</v>
      </c>
      <c r="C10" s="208">
        <v>36</v>
      </c>
      <c r="D10" s="208">
        <v>29</v>
      </c>
      <c r="E10" s="208">
        <v>11</v>
      </c>
      <c r="F10" s="208">
        <v>20</v>
      </c>
      <c r="G10" s="208">
        <v>12</v>
      </c>
      <c r="H10" s="208">
        <v>12</v>
      </c>
      <c r="I10" s="99">
        <f t="shared" si="0"/>
        <v>34.246575342465754</v>
      </c>
      <c r="J10" s="99">
        <f t="shared" si="1"/>
        <v>43.902439024390247</v>
      </c>
      <c r="K10" s="99">
        <f t="shared" si="2"/>
        <v>31.521739130434785</v>
      </c>
      <c r="L10" s="99">
        <f t="shared" si="3"/>
        <v>20.37037037037037</v>
      </c>
      <c r="M10" s="99">
        <f t="shared" si="4"/>
        <v>37.037037037037038</v>
      </c>
      <c r="N10" s="99">
        <f t="shared" si="5"/>
        <v>27.906976744186046</v>
      </c>
      <c r="O10" s="99">
        <f t="shared" si="6"/>
        <v>41.379310344827587</v>
      </c>
    </row>
    <row r="11" spans="1:15" ht="42" customHeight="1" x14ac:dyDescent="0.2">
      <c r="A11" s="96" t="s">
        <v>141</v>
      </c>
      <c r="B11" s="208">
        <v>18</v>
      </c>
      <c r="C11" s="208">
        <v>22</v>
      </c>
      <c r="D11" s="208">
        <v>21</v>
      </c>
      <c r="E11" s="208">
        <v>6</v>
      </c>
      <c r="F11" s="208">
        <v>16</v>
      </c>
      <c r="G11" s="208">
        <v>4</v>
      </c>
      <c r="H11" s="208">
        <v>9</v>
      </c>
      <c r="I11" s="99">
        <f t="shared" si="0"/>
        <v>24.657534246575342</v>
      </c>
      <c r="J11" s="99">
        <f t="shared" si="1"/>
        <v>26.829268292682929</v>
      </c>
      <c r="K11" s="99">
        <f t="shared" si="2"/>
        <v>22.826086956521738</v>
      </c>
      <c r="L11" s="99">
        <f t="shared" si="3"/>
        <v>11.111111111111111</v>
      </c>
      <c r="M11" s="99">
        <f t="shared" si="4"/>
        <v>29.629629629629626</v>
      </c>
      <c r="N11" s="99">
        <f t="shared" si="5"/>
        <v>9.3023255813953494</v>
      </c>
      <c r="O11" s="99">
        <f t="shared" si="6"/>
        <v>31.03448275862069</v>
      </c>
    </row>
    <row r="12" spans="1:15" ht="42" customHeight="1" x14ac:dyDescent="0.2">
      <c r="A12" s="69" t="s">
        <v>27</v>
      </c>
      <c r="B12" s="208">
        <v>7</v>
      </c>
      <c r="C12" s="208">
        <v>14</v>
      </c>
      <c r="D12" s="208">
        <v>8</v>
      </c>
      <c r="E12" s="208">
        <v>5</v>
      </c>
      <c r="F12" s="208">
        <v>4</v>
      </c>
      <c r="G12" s="208">
        <v>8</v>
      </c>
      <c r="H12" s="208">
        <v>4</v>
      </c>
      <c r="I12" s="99">
        <f t="shared" si="0"/>
        <v>9.5890410958904102</v>
      </c>
      <c r="J12" s="99">
        <f t="shared" si="1"/>
        <v>17.073170731707318</v>
      </c>
      <c r="K12" s="99">
        <f t="shared" si="2"/>
        <v>8.695652173913043</v>
      </c>
      <c r="L12" s="99">
        <f t="shared" si="3"/>
        <v>9.2592592592592595</v>
      </c>
      <c r="M12" s="99">
        <f t="shared" si="4"/>
        <v>7.4074074074074066</v>
      </c>
      <c r="N12" s="99">
        <f t="shared" si="5"/>
        <v>18.604651162790699</v>
      </c>
      <c r="O12" s="99">
        <f t="shared" si="6"/>
        <v>13.793103448275861</v>
      </c>
    </row>
    <row r="13" spans="1:15" ht="33" customHeight="1" x14ac:dyDescent="0.25">
      <c r="A13" s="337" t="s">
        <v>258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</row>
    <row r="14" spans="1:15" ht="13.9" customHeight="1" x14ac:dyDescent="0.2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</row>
    <row r="15" spans="1:15" ht="13.9" customHeight="1" x14ac:dyDescent="0.2">
      <c r="A15" s="336"/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</row>
  </sheetData>
  <mergeCells count="7">
    <mergeCell ref="A14:O14"/>
    <mergeCell ref="A15:O15"/>
    <mergeCell ref="A13:O13"/>
    <mergeCell ref="A1:O1"/>
    <mergeCell ref="A2:A3"/>
    <mergeCell ref="B2:H2"/>
    <mergeCell ref="I2:O2"/>
  </mergeCells>
  <phoneticPr fontId="0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75" firstPageNumber="17" orientation="landscape" useFirstPageNumber="1" r:id="rId1"/>
  <headerFooter scaleWithDoc="0" alignWithMargins="0">
    <oddFooter>&amp;C17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8"/>
  <sheetViews>
    <sheetView showGridLines="0" view="pageBreakPreview" zoomScale="60" zoomScaleNormal="60" workbookViewId="0">
      <selection activeCell="H10" sqref="H10"/>
    </sheetView>
  </sheetViews>
  <sheetFormatPr defaultRowHeight="14.25" x14ac:dyDescent="0.2"/>
  <cols>
    <col min="1" max="1" width="31.85546875" style="2" customWidth="1"/>
    <col min="2" max="15" width="13.28515625" customWidth="1"/>
  </cols>
  <sheetData>
    <row r="1" spans="1:15" ht="35.25" customHeight="1" x14ac:dyDescent="0.2">
      <c r="A1" s="331" t="s">
        <v>11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5" ht="45.75" customHeight="1" x14ac:dyDescent="0.2">
      <c r="A2" s="332" t="s">
        <v>1</v>
      </c>
      <c r="B2" s="325" t="s">
        <v>2</v>
      </c>
      <c r="C2" s="325"/>
      <c r="D2" s="325"/>
      <c r="E2" s="325"/>
      <c r="F2" s="325"/>
      <c r="G2" s="325"/>
      <c r="H2" s="325"/>
      <c r="I2" s="330" t="s">
        <v>6</v>
      </c>
      <c r="J2" s="330"/>
      <c r="K2" s="330"/>
      <c r="L2" s="330"/>
      <c r="M2" s="330"/>
      <c r="N2" s="330"/>
      <c r="O2" s="330"/>
    </row>
    <row r="3" spans="1:15" ht="34.5" customHeight="1" x14ac:dyDescent="0.2">
      <c r="A3" s="332" t="s">
        <v>1</v>
      </c>
      <c r="B3" s="242">
        <v>2019</v>
      </c>
      <c r="C3" s="242">
        <v>2020</v>
      </c>
      <c r="D3" s="242">
        <v>2021</v>
      </c>
      <c r="E3" s="242">
        <v>2022</v>
      </c>
      <c r="F3" s="242">
        <v>2023</v>
      </c>
      <c r="G3" s="242">
        <v>2024</v>
      </c>
      <c r="H3" s="94">
        <v>2025</v>
      </c>
      <c r="I3" s="242">
        <v>2019</v>
      </c>
      <c r="J3" s="242">
        <v>2020</v>
      </c>
      <c r="K3" s="242">
        <v>2021</v>
      </c>
      <c r="L3" s="242">
        <v>2022</v>
      </c>
      <c r="M3" s="242">
        <v>2023</v>
      </c>
      <c r="N3" s="242">
        <v>2024</v>
      </c>
      <c r="O3" s="242">
        <v>2025</v>
      </c>
    </row>
    <row r="4" spans="1:15" ht="38.25" x14ac:dyDescent="0.2">
      <c r="A4" s="66" t="s">
        <v>257</v>
      </c>
      <c r="B4" s="199">
        <v>959</v>
      </c>
      <c r="C4" s="199">
        <v>866</v>
      </c>
      <c r="D4" s="199">
        <v>830</v>
      </c>
      <c r="E4" s="199">
        <v>744</v>
      </c>
      <c r="F4" s="199">
        <v>820</v>
      </c>
      <c r="G4" s="199">
        <v>643</v>
      </c>
      <c r="H4" s="199">
        <v>397</v>
      </c>
      <c r="I4" s="95"/>
      <c r="J4" s="95"/>
      <c r="K4" s="95"/>
      <c r="L4" s="95"/>
      <c r="M4" s="95"/>
      <c r="N4" s="95"/>
      <c r="O4" s="95"/>
    </row>
    <row r="5" spans="1:15" ht="93.75" x14ac:dyDescent="0.2">
      <c r="A5" s="106" t="s">
        <v>154</v>
      </c>
      <c r="B5" s="201">
        <v>276</v>
      </c>
      <c r="C5" s="201">
        <v>220</v>
      </c>
      <c r="D5" s="201">
        <v>208</v>
      </c>
      <c r="E5" s="201">
        <v>164</v>
      </c>
      <c r="F5" s="201">
        <v>207</v>
      </c>
      <c r="G5" s="201">
        <v>155</v>
      </c>
      <c r="H5" s="201">
        <v>119</v>
      </c>
      <c r="I5" s="99">
        <f>B5/$B$4*100</f>
        <v>28.779979144942647</v>
      </c>
      <c r="J5" s="99">
        <f>C5/$C$4*100</f>
        <v>25.404157043879909</v>
      </c>
      <c r="K5" s="99">
        <f>D5/$D$4*100</f>
        <v>25.060240963855424</v>
      </c>
      <c r="L5" s="99">
        <f>E5/$E$4*100</f>
        <v>22.043010752688172</v>
      </c>
      <c r="M5" s="99">
        <f>F5/$F$4*100</f>
        <v>25.243902439024389</v>
      </c>
      <c r="N5" s="99">
        <f>G5/$G$4*100</f>
        <v>24.105754276827369</v>
      </c>
      <c r="O5" s="99">
        <f>H5/$H$4*100</f>
        <v>29.974811083123427</v>
      </c>
    </row>
    <row r="6" spans="1:15" ht="37.5" x14ac:dyDescent="0.2">
      <c r="A6" s="105" t="s">
        <v>152</v>
      </c>
      <c r="B6" s="201">
        <v>93</v>
      </c>
      <c r="C6" s="201">
        <v>62</v>
      </c>
      <c r="D6" s="201">
        <v>61</v>
      </c>
      <c r="E6" s="201">
        <v>49</v>
      </c>
      <c r="F6" s="201">
        <v>68</v>
      </c>
      <c r="G6" s="201">
        <v>42</v>
      </c>
      <c r="H6" s="201">
        <v>31</v>
      </c>
      <c r="I6" s="99">
        <f t="shared" ref="I6:I16" si="0">B6/$B$4*100</f>
        <v>9.6976016684045891</v>
      </c>
      <c r="J6" s="99">
        <f t="shared" ref="J6:J17" si="1">C6/$C$4*100</f>
        <v>7.1593533487297929</v>
      </c>
      <c r="K6" s="99">
        <f t="shared" ref="K6:K17" si="2">D6/$D$4*100</f>
        <v>7.3493975903614466</v>
      </c>
      <c r="L6" s="99">
        <f t="shared" ref="L6:L17" si="3">E6/$E$4*100</f>
        <v>6.586021505376344</v>
      </c>
      <c r="M6" s="99">
        <f t="shared" ref="M6:M17" si="4">F6/$F$4*100</f>
        <v>8.2926829268292686</v>
      </c>
      <c r="N6" s="99">
        <f t="shared" ref="N6:N17" si="5">G6/$G$4*100</f>
        <v>6.5318818040435458</v>
      </c>
      <c r="O6" s="99">
        <f t="shared" ref="O6:O16" si="6">H6/$H$4*100</f>
        <v>7.8085642317380355</v>
      </c>
    </row>
    <row r="7" spans="1:15" ht="37.5" x14ac:dyDescent="0.2">
      <c r="A7" s="69" t="s">
        <v>20</v>
      </c>
      <c r="B7" s="201">
        <v>94</v>
      </c>
      <c r="C7" s="201">
        <v>93</v>
      </c>
      <c r="D7" s="201">
        <v>94</v>
      </c>
      <c r="E7" s="201">
        <v>75</v>
      </c>
      <c r="F7" s="201">
        <v>65</v>
      </c>
      <c r="G7" s="201">
        <v>48</v>
      </c>
      <c r="H7" s="201">
        <v>10</v>
      </c>
      <c r="I7" s="99">
        <f t="shared" si="0"/>
        <v>9.801876955161628</v>
      </c>
      <c r="J7" s="99">
        <f t="shared" si="1"/>
        <v>10.739030023094688</v>
      </c>
      <c r="K7" s="99">
        <f t="shared" si="2"/>
        <v>11.325301204819278</v>
      </c>
      <c r="L7" s="99">
        <f t="shared" si="3"/>
        <v>10.080645161290322</v>
      </c>
      <c r="M7" s="99">
        <f t="shared" si="4"/>
        <v>7.9268292682926829</v>
      </c>
      <c r="N7" s="99">
        <f t="shared" si="5"/>
        <v>7.4650077760497675</v>
      </c>
      <c r="O7" s="99">
        <f t="shared" si="6"/>
        <v>2.518891687657431</v>
      </c>
    </row>
    <row r="8" spans="1:15" ht="37.5" x14ac:dyDescent="0.2">
      <c r="A8" s="69" t="s">
        <v>9</v>
      </c>
      <c r="B8" s="201">
        <v>15</v>
      </c>
      <c r="C8" s="201">
        <v>13</v>
      </c>
      <c r="D8" s="201">
        <v>5</v>
      </c>
      <c r="E8" s="201">
        <v>4</v>
      </c>
      <c r="F8" s="201">
        <v>15</v>
      </c>
      <c r="G8" s="201">
        <v>14</v>
      </c>
      <c r="H8" s="201">
        <v>12</v>
      </c>
      <c r="I8" s="99">
        <f t="shared" si="0"/>
        <v>1.5641293013555788</v>
      </c>
      <c r="J8" s="99">
        <f t="shared" si="1"/>
        <v>1.5011547344110854</v>
      </c>
      <c r="K8" s="99">
        <f t="shared" si="2"/>
        <v>0.60240963855421692</v>
      </c>
      <c r="L8" s="99">
        <f t="shared" si="3"/>
        <v>0.53763440860215062</v>
      </c>
      <c r="M8" s="99">
        <f t="shared" si="4"/>
        <v>1.8292682926829267</v>
      </c>
      <c r="N8" s="99">
        <f t="shared" si="5"/>
        <v>2.1772939346811819</v>
      </c>
      <c r="O8" s="99">
        <f t="shared" si="6"/>
        <v>3.0226700251889169</v>
      </c>
    </row>
    <row r="9" spans="1:15" ht="41.25" customHeight="1" x14ac:dyDescent="0.2">
      <c r="A9" s="69" t="s">
        <v>27</v>
      </c>
      <c r="B9" s="201">
        <v>73</v>
      </c>
      <c r="C9" s="201">
        <v>51</v>
      </c>
      <c r="D9" s="201">
        <v>46</v>
      </c>
      <c r="E9" s="201">
        <v>35</v>
      </c>
      <c r="F9" s="201">
        <v>59</v>
      </c>
      <c r="G9" s="201">
        <v>49</v>
      </c>
      <c r="H9" s="201">
        <v>64</v>
      </c>
      <c r="I9" s="99">
        <f t="shared" si="0"/>
        <v>7.6120959332638165</v>
      </c>
      <c r="J9" s="99">
        <f t="shared" si="1"/>
        <v>5.8891454965357966</v>
      </c>
      <c r="K9" s="99">
        <f t="shared" si="2"/>
        <v>5.5421686746987948</v>
      </c>
      <c r="L9" s="99">
        <f t="shared" si="3"/>
        <v>4.704301075268817</v>
      </c>
      <c r="M9" s="99">
        <f t="shared" si="4"/>
        <v>7.1951219512195115</v>
      </c>
      <c r="N9" s="99">
        <f t="shared" si="5"/>
        <v>7.6205287713841372</v>
      </c>
      <c r="O9" s="99">
        <f t="shared" si="6"/>
        <v>16.120906801007557</v>
      </c>
    </row>
    <row r="10" spans="1:15" ht="56.25" x14ac:dyDescent="0.2">
      <c r="A10" s="100" t="s">
        <v>155</v>
      </c>
      <c r="B10" s="201">
        <v>680</v>
      </c>
      <c r="C10" s="201">
        <v>598</v>
      </c>
      <c r="D10" s="201">
        <v>564</v>
      </c>
      <c r="E10" s="201">
        <v>527</v>
      </c>
      <c r="F10" s="201">
        <v>577</v>
      </c>
      <c r="G10" s="201">
        <v>433</v>
      </c>
      <c r="H10" s="201">
        <v>238</v>
      </c>
      <c r="I10" s="99">
        <f t="shared" si="0"/>
        <v>70.907194994786238</v>
      </c>
      <c r="J10" s="99">
        <f t="shared" si="1"/>
        <v>69.053117782909936</v>
      </c>
      <c r="K10" s="99">
        <f t="shared" si="2"/>
        <v>67.951807228915655</v>
      </c>
      <c r="L10" s="99">
        <f t="shared" si="3"/>
        <v>70.833333333333343</v>
      </c>
      <c r="M10" s="99">
        <f t="shared" si="4"/>
        <v>70.365853658536579</v>
      </c>
      <c r="N10" s="99">
        <f t="shared" si="5"/>
        <v>67.340590979782263</v>
      </c>
      <c r="O10" s="99">
        <f t="shared" si="6"/>
        <v>59.949622166246854</v>
      </c>
    </row>
    <row r="11" spans="1:15" ht="35.1" customHeight="1" x14ac:dyDescent="0.2">
      <c r="A11" s="105" t="s">
        <v>152</v>
      </c>
      <c r="B11" s="201">
        <v>237</v>
      </c>
      <c r="C11" s="201">
        <v>207</v>
      </c>
      <c r="D11" s="201">
        <v>214</v>
      </c>
      <c r="E11" s="201">
        <v>181</v>
      </c>
      <c r="F11" s="201">
        <v>222</v>
      </c>
      <c r="G11" s="201">
        <v>156</v>
      </c>
      <c r="H11" s="201">
        <v>53</v>
      </c>
      <c r="I11" s="99">
        <f t="shared" si="0"/>
        <v>24.713242961418143</v>
      </c>
      <c r="J11" s="99">
        <f t="shared" si="1"/>
        <v>23.903002309468821</v>
      </c>
      <c r="K11" s="99">
        <f t="shared" si="2"/>
        <v>25.783132530120483</v>
      </c>
      <c r="L11" s="99">
        <f t="shared" si="3"/>
        <v>24.327956989247312</v>
      </c>
      <c r="M11" s="99">
        <f t="shared" si="4"/>
        <v>27.073170731707318</v>
      </c>
      <c r="N11" s="99">
        <f t="shared" si="5"/>
        <v>24.261275272161743</v>
      </c>
      <c r="O11" s="99">
        <f t="shared" si="6"/>
        <v>13.350125944584383</v>
      </c>
    </row>
    <row r="12" spans="1:15" ht="48.75" customHeight="1" x14ac:dyDescent="0.2">
      <c r="A12" s="69" t="s">
        <v>20</v>
      </c>
      <c r="B12" s="201">
        <v>271</v>
      </c>
      <c r="C12" s="201">
        <v>226</v>
      </c>
      <c r="D12" s="201">
        <v>216</v>
      </c>
      <c r="E12" s="201">
        <v>203</v>
      </c>
      <c r="F12" s="201">
        <v>153</v>
      </c>
      <c r="G12" s="201">
        <v>116</v>
      </c>
      <c r="H12" s="201">
        <v>34</v>
      </c>
      <c r="I12" s="99">
        <f t="shared" si="0"/>
        <v>28.258602711157454</v>
      </c>
      <c r="J12" s="99">
        <f t="shared" si="1"/>
        <v>26.096997690531175</v>
      </c>
      <c r="K12" s="99">
        <f t="shared" si="2"/>
        <v>26.024096385542165</v>
      </c>
      <c r="L12" s="99">
        <f t="shared" si="3"/>
        <v>27.284946236559136</v>
      </c>
      <c r="M12" s="99">
        <f t="shared" si="4"/>
        <v>18.658536585365855</v>
      </c>
      <c r="N12" s="99">
        <f t="shared" si="5"/>
        <v>18.040435458786934</v>
      </c>
      <c r="O12" s="99">
        <f t="shared" si="6"/>
        <v>8.5642317380352644</v>
      </c>
    </row>
    <row r="13" spans="1:15" ht="37.5" x14ac:dyDescent="0.2">
      <c r="A13" s="69" t="s">
        <v>9</v>
      </c>
      <c r="B13" s="201">
        <v>15</v>
      </c>
      <c r="C13" s="201">
        <v>21</v>
      </c>
      <c r="D13" s="201">
        <v>14</v>
      </c>
      <c r="E13" s="201">
        <v>27</v>
      </c>
      <c r="F13" s="201">
        <v>38</v>
      </c>
      <c r="G13" s="201">
        <v>29</v>
      </c>
      <c r="H13" s="201">
        <v>26</v>
      </c>
      <c r="I13" s="99">
        <f t="shared" si="0"/>
        <v>1.5641293013555788</v>
      </c>
      <c r="J13" s="99">
        <f t="shared" si="1"/>
        <v>2.424942263279446</v>
      </c>
      <c r="K13" s="99">
        <f t="shared" si="2"/>
        <v>1.6867469879518073</v>
      </c>
      <c r="L13" s="99">
        <f t="shared" si="3"/>
        <v>3.6290322580645165</v>
      </c>
      <c r="M13" s="99">
        <f t="shared" si="4"/>
        <v>4.6341463414634143</v>
      </c>
      <c r="N13" s="99">
        <f t="shared" si="5"/>
        <v>4.5101088646967336</v>
      </c>
      <c r="O13" s="99">
        <f t="shared" si="6"/>
        <v>6.5491183879093198</v>
      </c>
    </row>
    <row r="14" spans="1:15" ht="39.75" customHeight="1" x14ac:dyDescent="0.2">
      <c r="A14" s="69" t="s">
        <v>27</v>
      </c>
      <c r="B14" s="201">
        <v>137</v>
      </c>
      <c r="C14" s="201">
        <v>115</v>
      </c>
      <c r="D14" s="201">
        <v>88</v>
      </c>
      <c r="E14" s="201">
        <v>95</v>
      </c>
      <c r="F14" s="201">
        <v>121</v>
      </c>
      <c r="G14" s="201">
        <v>64</v>
      </c>
      <c r="H14" s="201">
        <v>70</v>
      </c>
      <c r="I14" s="99">
        <f t="shared" si="0"/>
        <v>14.285714285714285</v>
      </c>
      <c r="J14" s="99">
        <f t="shared" si="1"/>
        <v>13.279445727482678</v>
      </c>
      <c r="K14" s="99">
        <f t="shared" si="2"/>
        <v>10.602409638554217</v>
      </c>
      <c r="L14" s="99">
        <f t="shared" si="3"/>
        <v>12.768817204301076</v>
      </c>
      <c r="M14" s="99">
        <f t="shared" si="4"/>
        <v>14.75609756097561</v>
      </c>
      <c r="N14" s="99">
        <f t="shared" si="5"/>
        <v>9.9533437013996888</v>
      </c>
      <c r="O14" s="99">
        <f t="shared" si="6"/>
        <v>17.632241813602015</v>
      </c>
    </row>
    <row r="15" spans="1:15" ht="56.25" x14ac:dyDescent="0.2">
      <c r="A15" s="100" t="s">
        <v>156</v>
      </c>
      <c r="B15" s="201">
        <v>3</v>
      </c>
      <c r="C15" s="201">
        <v>2</v>
      </c>
      <c r="D15" s="201">
        <v>5</v>
      </c>
      <c r="E15" s="201">
        <v>2</v>
      </c>
      <c r="F15" s="201">
        <v>2</v>
      </c>
      <c r="G15" s="201">
        <v>10</v>
      </c>
      <c r="H15" s="201">
        <v>8</v>
      </c>
      <c r="I15" s="99">
        <f t="shared" si="0"/>
        <v>0.31282586027111575</v>
      </c>
      <c r="J15" s="99">
        <f t="shared" si="1"/>
        <v>0.23094688221709006</v>
      </c>
      <c r="K15" s="99">
        <f t="shared" si="2"/>
        <v>0.60240963855421692</v>
      </c>
      <c r="L15" s="99">
        <f t="shared" si="3"/>
        <v>0.26881720430107531</v>
      </c>
      <c r="M15" s="99">
        <f t="shared" si="4"/>
        <v>0.24390243902439024</v>
      </c>
      <c r="N15" s="99">
        <f t="shared" si="5"/>
        <v>1.5552099533437014</v>
      </c>
      <c r="O15" s="99">
        <f t="shared" si="6"/>
        <v>2.0151133501259446</v>
      </c>
    </row>
    <row r="16" spans="1:15" ht="37.5" x14ac:dyDescent="0.2">
      <c r="A16" s="96" t="s">
        <v>152</v>
      </c>
      <c r="B16" s="201">
        <v>3</v>
      </c>
      <c r="C16" s="201">
        <v>2</v>
      </c>
      <c r="D16" s="201">
        <v>2</v>
      </c>
      <c r="E16" s="201">
        <v>2</v>
      </c>
      <c r="F16" s="201">
        <v>2</v>
      </c>
      <c r="G16" s="201">
        <v>3</v>
      </c>
      <c r="H16" s="201">
        <v>7</v>
      </c>
      <c r="I16" s="99">
        <f t="shared" si="0"/>
        <v>0.31282586027111575</v>
      </c>
      <c r="J16" s="99">
        <f t="shared" si="1"/>
        <v>0.23094688221709006</v>
      </c>
      <c r="K16" s="99">
        <f t="shared" si="2"/>
        <v>0.24096385542168677</v>
      </c>
      <c r="L16" s="99">
        <f t="shared" si="3"/>
        <v>0.26881720430107531</v>
      </c>
      <c r="M16" s="99">
        <f t="shared" si="4"/>
        <v>0.24390243902439024</v>
      </c>
      <c r="N16" s="99">
        <f t="shared" si="5"/>
        <v>0.46656298600311047</v>
      </c>
      <c r="O16" s="99">
        <f t="shared" si="6"/>
        <v>1.7632241813602016</v>
      </c>
    </row>
    <row r="17" spans="1:15" ht="37.5" x14ac:dyDescent="0.2">
      <c r="A17" s="69" t="s">
        <v>27</v>
      </c>
      <c r="B17" s="201">
        <v>0</v>
      </c>
      <c r="C17" s="201">
        <v>0</v>
      </c>
      <c r="D17" s="201">
        <v>2</v>
      </c>
      <c r="E17" s="201">
        <v>0</v>
      </c>
      <c r="F17" s="201">
        <v>0</v>
      </c>
      <c r="G17" s="201">
        <v>7</v>
      </c>
      <c r="H17" s="201">
        <v>1</v>
      </c>
      <c r="I17" s="99">
        <f>B17/$B$4*100</f>
        <v>0</v>
      </c>
      <c r="J17" s="99">
        <f t="shared" si="1"/>
        <v>0</v>
      </c>
      <c r="K17" s="99">
        <f t="shared" si="2"/>
        <v>0.24096385542168677</v>
      </c>
      <c r="L17" s="99">
        <f t="shared" si="3"/>
        <v>0</v>
      </c>
      <c r="M17" s="99">
        <f t="shared" si="4"/>
        <v>0</v>
      </c>
      <c r="N17" s="99">
        <f t="shared" si="5"/>
        <v>1.088646967340591</v>
      </c>
      <c r="O17" s="99">
        <f>H17/$H$4*100</f>
        <v>0.25188916876574308</v>
      </c>
    </row>
    <row r="18" spans="1:15" ht="41.25" customHeight="1" x14ac:dyDescent="0.3">
      <c r="A18" s="339" t="s">
        <v>259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</row>
  </sheetData>
  <mergeCells count="5">
    <mergeCell ref="A1:O1"/>
    <mergeCell ref="A2:A3"/>
    <mergeCell ref="B2:H2"/>
    <mergeCell ref="I2:O2"/>
    <mergeCell ref="A18:O18"/>
  </mergeCells>
  <phoneticPr fontId="0" type="noConversion"/>
  <printOptions horizontalCentered="1"/>
  <pageMargins left="0.39370078740157483" right="0.39370078740157483" top="0.98425196850393704" bottom="0.39370078740157483" header="0.39370078740157483" footer="0.39370078740157483"/>
  <pageSetup paperSize="9" scale="62" firstPageNumber="18" orientation="landscape" useFirstPageNumber="1" r:id="rId1"/>
  <headerFooter scaleWithDoc="0" alignWithMargins="0">
    <oddFooter>&amp;C18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="75" zoomScaleNormal="100" zoomScaleSheetLayoutView="75" workbookViewId="0">
      <selection activeCell="Z19" sqref="Z19"/>
    </sheetView>
  </sheetViews>
  <sheetFormatPr defaultColWidth="8.85546875" defaultRowHeight="12.75" x14ac:dyDescent="0.2"/>
  <cols>
    <col min="1" max="1" width="5.140625" style="23" customWidth="1"/>
    <col min="2" max="6" width="8.85546875" style="124" customWidth="1"/>
    <col min="7" max="7" width="25" style="124" customWidth="1"/>
    <col min="8" max="8" width="7" style="239" customWidth="1"/>
    <col min="9" max="16384" width="8.85546875" style="18"/>
  </cols>
  <sheetData>
    <row r="1" spans="1:9" ht="27" customHeight="1" x14ac:dyDescent="0.25">
      <c r="A1" s="250" t="s">
        <v>61</v>
      </c>
      <c r="B1" s="251"/>
      <c r="C1" s="251"/>
      <c r="D1" s="251"/>
      <c r="E1" s="251"/>
      <c r="F1" s="251"/>
      <c r="G1" s="251"/>
      <c r="H1" s="236"/>
      <c r="I1" s="62" t="s">
        <v>1</v>
      </c>
    </row>
    <row r="2" spans="1:9" s="24" customFormat="1" ht="20.100000000000001" customHeight="1" x14ac:dyDescent="0.2">
      <c r="A2" s="59">
        <v>1</v>
      </c>
      <c r="B2" s="249" t="s">
        <v>124</v>
      </c>
      <c r="C2" s="249"/>
      <c r="D2" s="249"/>
      <c r="E2" s="249"/>
      <c r="F2" s="249"/>
      <c r="G2" s="249"/>
      <c r="H2" s="237">
        <v>2</v>
      </c>
      <c r="I2" s="60"/>
    </row>
    <row r="3" spans="1:9" s="24" customFormat="1" ht="20.100000000000001" customHeight="1" x14ac:dyDescent="0.2">
      <c r="A3" s="59">
        <v>2</v>
      </c>
      <c r="B3" s="249" t="s">
        <v>60</v>
      </c>
      <c r="C3" s="249"/>
      <c r="D3" s="249"/>
      <c r="E3" s="249"/>
      <c r="F3" s="249"/>
      <c r="G3" s="249"/>
      <c r="H3" s="237">
        <v>3</v>
      </c>
      <c r="I3" s="60"/>
    </row>
    <row r="4" spans="1:9" s="24" customFormat="1" ht="39.950000000000003" customHeight="1" x14ac:dyDescent="0.2">
      <c r="A4" s="59">
        <v>3</v>
      </c>
      <c r="B4" s="249" t="s">
        <v>59</v>
      </c>
      <c r="C4" s="249"/>
      <c r="D4" s="249"/>
      <c r="E4" s="249"/>
      <c r="F4" s="249"/>
      <c r="G4" s="249"/>
      <c r="H4" s="237">
        <v>4</v>
      </c>
      <c r="I4" s="60"/>
    </row>
    <row r="5" spans="1:9" s="24" customFormat="1" ht="39.950000000000003" customHeight="1" x14ac:dyDescent="0.2">
      <c r="A5" s="59">
        <v>4</v>
      </c>
      <c r="B5" s="249" t="s">
        <v>87</v>
      </c>
      <c r="C5" s="249"/>
      <c r="D5" s="249"/>
      <c r="E5" s="249"/>
      <c r="F5" s="249"/>
      <c r="G5" s="249"/>
      <c r="H5" s="237">
        <v>5</v>
      </c>
      <c r="I5" s="60"/>
    </row>
    <row r="6" spans="1:9" s="24" customFormat="1" ht="39.950000000000003" customHeight="1" x14ac:dyDescent="0.2">
      <c r="A6" s="59">
        <v>5</v>
      </c>
      <c r="B6" s="249" t="s">
        <v>95</v>
      </c>
      <c r="C6" s="249"/>
      <c r="D6" s="249"/>
      <c r="E6" s="249"/>
      <c r="F6" s="249"/>
      <c r="G6" s="249"/>
      <c r="H6" s="237">
        <v>6</v>
      </c>
      <c r="I6" s="60"/>
    </row>
    <row r="7" spans="1:9" s="24" customFormat="1" ht="20.100000000000001" customHeight="1" x14ac:dyDescent="0.2">
      <c r="A7" s="59">
        <v>6</v>
      </c>
      <c r="B7" s="249" t="s">
        <v>117</v>
      </c>
      <c r="C7" s="249"/>
      <c r="D7" s="249"/>
      <c r="E7" s="249"/>
      <c r="F7" s="249"/>
      <c r="G7" s="249"/>
      <c r="H7" s="237">
        <v>7</v>
      </c>
      <c r="I7" s="60"/>
    </row>
    <row r="8" spans="1:9" s="24" customFormat="1" ht="39.950000000000003" customHeight="1" x14ac:dyDescent="0.2">
      <c r="A8" s="59">
        <v>7</v>
      </c>
      <c r="B8" s="249" t="s">
        <v>58</v>
      </c>
      <c r="C8" s="249"/>
      <c r="D8" s="249"/>
      <c r="E8" s="249"/>
      <c r="F8" s="249"/>
      <c r="G8" s="249"/>
      <c r="H8" s="237">
        <v>8</v>
      </c>
      <c r="I8" s="60"/>
    </row>
    <row r="9" spans="1:9" s="24" customFormat="1" ht="39.950000000000003" customHeight="1" x14ac:dyDescent="0.2">
      <c r="A9" s="59">
        <v>8</v>
      </c>
      <c r="B9" s="249" t="s">
        <v>57</v>
      </c>
      <c r="C9" s="249"/>
      <c r="D9" s="249"/>
      <c r="E9" s="249"/>
      <c r="F9" s="249"/>
      <c r="G9" s="249"/>
      <c r="H9" s="237">
        <v>9</v>
      </c>
      <c r="I9" s="60"/>
    </row>
    <row r="10" spans="1:9" s="24" customFormat="1" ht="20.100000000000001" customHeight="1" x14ac:dyDescent="0.2">
      <c r="A10" s="59">
        <v>9</v>
      </c>
      <c r="B10" s="249" t="s">
        <v>121</v>
      </c>
      <c r="C10" s="249"/>
      <c r="D10" s="249"/>
      <c r="E10" s="249"/>
      <c r="F10" s="249"/>
      <c r="G10" s="249"/>
      <c r="H10" s="237">
        <v>10</v>
      </c>
      <c r="I10" s="60"/>
    </row>
    <row r="11" spans="1:9" s="24" customFormat="1" ht="39.950000000000003" customHeight="1" x14ac:dyDescent="0.2">
      <c r="A11" s="59">
        <v>10</v>
      </c>
      <c r="B11" s="249" t="s">
        <v>211</v>
      </c>
      <c r="C11" s="249"/>
      <c r="D11" s="249"/>
      <c r="E11" s="249"/>
      <c r="F11" s="249"/>
      <c r="G11" s="249"/>
      <c r="H11" s="237">
        <v>11</v>
      </c>
      <c r="I11" s="60"/>
    </row>
    <row r="12" spans="1:9" s="24" customFormat="1" ht="21" customHeight="1" x14ac:dyDescent="0.2">
      <c r="A12" s="59">
        <v>11</v>
      </c>
      <c r="B12" s="249" t="s">
        <v>0</v>
      </c>
      <c r="C12" s="249"/>
      <c r="D12" s="249"/>
      <c r="E12" s="249"/>
      <c r="F12" s="249"/>
      <c r="G12" s="249"/>
      <c r="H12" s="237">
        <v>12</v>
      </c>
      <c r="I12" s="60"/>
    </row>
    <row r="13" spans="1:9" s="24" customFormat="1" ht="39.950000000000003" customHeight="1" x14ac:dyDescent="0.2">
      <c r="A13" s="59">
        <v>12</v>
      </c>
      <c r="B13" s="249" t="s">
        <v>16</v>
      </c>
      <c r="C13" s="249"/>
      <c r="D13" s="252"/>
      <c r="E13" s="249"/>
      <c r="F13" s="249"/>
      <c r="G13" s="249"/>
      <c r="H13" s="237">
        <v>13</v>
      </c>
      <c r="I13" s="60"/>
    </row>
    <row r="14" spans="1:9" s="24" customFormat="1" ht="20.100000000000001" customHeight="1" x14ac:dyDescent="0.2">
      <c r="A14" s="59">
        <v>13</v>
      </c>
      <c r="B14" s="249" t="s">
        <v>7</v>
      </c>
      <c r="C14" s="249"/>
      <c r="D14" s="249"/>
      <c r="E14" s="249"/>
      <c r="F14" s="249"/>
      <c r="G14" s="249"/>
      <c r="H14" s="237">
        <v>14</v>
      </c>
      <c r="I14" s="60"/>
    </row>
    <row r="15" spans="1:9" s="24" customFormat="1" ht="20.100000000000001" customHeight="1" x14ac:dyDescent="0.2">
      <c r="A15" s="59">
        <v>14</v>
      </c>
      <c r="B15" s="249" t="s">
        <v>8</v>
      </c>
      <c r="C15" s="249"/>
      <c r="D15" s="249"/>
      <c r="E15" s="249"/>
      <c r="F15" s="249"/>
      <c r="G15" s="249"/>
      <c r="H15" s="237">
        <v>15</v>
      </c>
      <c r="I15" s="60"/>
    </row>
    <row r="16" spans="1:9" s="24" customFormat="1" ht="20.100000000000001" customHeight="1" x14ac:dyDescent="0.2">
      <c r="A16" s="59">
        <v>15</v>
      </c>
      <c r="B16" s="249" t="s">
        <v>10</v>
      </c>
      <c r="C16" s="249"/>
      <c r="D16" s="249"/>
      <c r="E16" s="249"/>
      <c r="F16" s="249"/>
      <c r="G16" s="249"/>
      <c r="H16" s="237">
        <v>16</v>
      </c>
      <c r="I16" s="60"/>
    </row>
    <row r="17" spans="1:9" s="24" customFormat="1" ht="20.100000000000001" customHeight="1" x14ac:dyDescent="0.2">
      <c r="A17" s="59">
        <v>16</v>
      </c>
      <c r="B17" s="249" t="s">
        <v>19</v>
      </c>
      <c r="C17" s="249"/>
      <c r="D17" s="249"/>
      <c r="E17" s="249"/>
      <c r="F17" s="249"/>
      <c r="G17" s="249"/>
      <c r="H17" s="237">
        <v>17</v>
      </c>
      <c r="I17" s="60"/>
    </row>
    <row r="18" spans="1:9" s="24" customFormat="1" ht="20.100000000000001" customHeight="1" x14ac:dyDescent="0.2">
      <c r="A18" s="59">
        <v>17</v>
      </c>
      <c r="B18" s="249" t="s">
        <v>11</v>
      </c>
      <c r="C18" s="249"/>
      <c r="D18" s="249"/>
      <c r="E18" s="249"/>
      <c r="F18" s="249"/>
      <c r="G18" s="249"/>
      <c r="H18" s="237">
        <v>18</v>
      </c>
      <c r="I18" s="60"/>
    </row>
    <row r="19" spans="1:9" s="24" customFormat="1" ht="20.100000000000001" customHeight="1" x14ac:dyDescent="0.2">
      <c r="A19" s="59">
        <v>18</v>
      </c>
      <c r="B19" s="249" t="s">
        <v>12</v>
      </c>
      <c r="C19" s="249"/>
      <c r="D19" s="249"/>
      <c r="E19" s="249"/>
      <c r="F19" s="249"/>
      <c r="G19" s="249"/>
      <c r="H19" s="237">
        <v>19</v>
      </c>
      <c r="I19" s="60"/>
    </row>
    <row r="20" spans="1:9" s="24" customFormat="1" ht="20.100000000000001" customHeight="1" x14ac:dyDescent="0.2">
      <c r="A20" s="59">
        <v>19</v>
      </c>
      <c r="B20" s="249" t="s">
        <v>13</v>
      </c>
      <c r="C20" s="249"/>
      <c r="D20" s="249"/>
      <c r="E20" s="249"/>
      <c r="F20" s="249"/>
      <c r="G20" s="249"/>
      <c r="H20" s="237">
        <v>20</v>
      </c>
      <c r="I20" s="60"/>
    </row>
    <row r="21" spans="1:9" s="24" customFormat="1" ht="57.95" customHeight="1" x14ac:dyDescent="0.2">
      <c r="A21" s="59">
        <v>20</v>
      </c>
      <c r="B21" s="249" t="s">
        <v>28</v>
      </c>
      <c r="C21" s="249"/>
      <c r="D21" s="249"/>
      <c r="E21" s="249"/>
      <c r="F21" s="249"/>
      <c r="G21" s="249"/>
      <c r="H21" s="237">
        <v>21</v>
      </c>
      <c r="I21" s="60"/>
    </row>
    <row r="22" spans="1:9" s="24" customFormat="1" ht="39.950000000000003" customHeight="1" x14ac:dyDescent="0.2">
      <c r="A22" s="59">
        <v>21</v>
      </c>
      <c r="B22" s="249" t="s">
        <v>14</v>
      </c>
      <c r="C22" s="249"/>
      <c r="D22" s="249"/>
      <c r="E22" s="249"/>
      <c r="F22" s="249"/>
      <c r="G22" s="249"/>
      <c r="H22" s="237">
        <v>22</v>
      </c>
      <c r="I22" s="60"/>
    </row>
    <row r="23" spans="1:9" s="24" customFormat="1" ht="57.95" customHeight="1" x14ac:dyDescent="0.2">
      <c r="A23" s="59">
        <v>22</v>
      </c>
      <c r="B23" s="249" t="s">
        <v>17</v>
      </c>
      <c r="C23" s="249"/>
      <c r="D23" s="249"/>
      <c r="E23" s="249"/>
      <c r="F23" s="249"/>
      <c r="G23" s="249"/>
      <c r="H23" s="237">
        <v>23</v>
      </c>
      <c r="I23" s="60"/>
    </row>
    <row r="24" spans="1:9" s="24" customFormat="1" ht="20.100000000000001" customHeight="1" x14ac:dyDescent="0.2">
      <c r="A24" s="59">
        <v>23</v>
      </c>
      <c r="B24" s="249" t="s">
        <v>15</v>
      </c>
      <c r="C24" s="249"/>
      <c r="D24" s="249"/>
      <c r="E24" s="249"/>
      <c r="F24" s="249"/>
      <c r="G24" s="249"/>
      <c r="H24" s="237">
        <v>24</v>
      </c>
      <c r="I24" s="60"/>
    </row>
    <row r="25" spans="1:9" ht="18.75" x14ac:dyDescent="0.3">
      <c r="A25" s="59"/>
      <c r="B25" s="249"/>
      <c r="C25" s="249"/>
      <c r="D25" s="249"/>
      <c r="E25" s="249"/>
      <c r="F25" s="249"/>
      <c r="G25" s="249"/>
      <c r="H25" s="237"/>
      <c r="I25" s="61"/>
    </row>
    <row r="26" spans="1:9" ht="18" x14ac:dyDescent="0.25">
      <c r="A26" s="63"/>
      <c r="B26" s="123"/>
      <c r="C26" s="123"/>
      <c r="D26" s="123"/>
      <c r="E26" s="123"/>
      <c r="F26" s="123"/>
      <c r="G26" s="123"/>
      <c r="H26" s="238"/>
      <c r="I26" s="62"/>
    </row>
    <row r="27" spans="1:9" ht="18" x14ac:dyDescent="0.25">
      <c r="A27" s="63"/>
      <c r="B27" s="123"/>
      <c r="C27" s="123"/>
      <c r="D27" s="123"/>
      <c r="E27" s="123"/>
      <c r="F27" s="123"/>
      <c r="G27" s="123"/>
      <c r="H27" s="238"/>
      <c r="I27" s="62"/>
    </row>
  </sheetData>
  <mergeCells count="25">
    <mergeCell ref="B14:G14"/>
    <mergeCell ref="B16:G16"/>
    <mergeCell ref="B15:G15"/>
    <mergeCell ref="A1:G1"/>
    <mergeCell ref="B10:G10"/>
    <mergeCell ref="B7:G7"/>
    <mergeCell ref="B8:G8"/>
    <mergeCell ref="B9:G9"/>
    <mergeCell ref="B5:G5"/>
    <mergeCell ref="B6:G6"/>
    <mergeCell ref="B12:G12"/>
    <mergeCell ref="B11:G11"/>
    <mergeCell ref="B2:G2"/>
    <mergeCell ref="B3:G3"/>
    <mergeCell ref="B4:G4"/>
    <mergeCell ref="B13:G13"/>
    <mergeCell ref="B25:G25"/>
    <mergeCell ref="B24:G24"/>
    <mergeCell ref="B17:G17"/>
    <mergeCell ref="B18:G18"/>
    <mergeCell ref="B19:G19"/>
    <mergeCell ref="B20:G20"/>
    <mergeCell ref="B22:G22"/>
    <mergeCell ref="B23:G23"/>
    <mergeCell ref="B21:G21"/>
  </mergeCells>
  <phoneticPr fontId="58" type="noConversion"/>
  <pageMargins left="1.1811023622047245" right="0.39370078740157483" top="0.39370078740157483" bottom="0.39370078740157483" header="0.39370078740157483" footer="0.39370078740157483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7"/>
  <sheetViews>
    <sheetView showGridLines="0" view="pageBreakPreview" zoomScale="60" zoomScaleNormal="60" workbookViewId="0">
      <selection activeCell="H16" sqref="H16"/>
    </sheetView>
  </sheetViews>
  <sheetFormatPr defaultRowHeight="14.25" x14ac:dyDescent="0.2"/>
  <cols>
    <col min="1" max="1" width="44.42578125" style="2" customWidth="1"/>
    <col min="2" max="15" width="11.7109375" customWidth="1"/>
    <col min="16" max="19" width="12.7109375" customWidth="1"/>
  </cols>
  <sheetData>
    <row r="1" spans="1:15" ht="50.1" customHeight="1" x14ac:dyDescent="0.2">
      <c r="A1" s="331" t="s">
        <v>12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5" ht="39.75" customHeight="1" x14ac:dyDescent="0.2">
      <c r="A2" s="332" t="s">
        <v>1</v>
      </c>
      <c r="B2" s="325" t="s">
        <v>2</v>
      </c>
      <c r="C2" s="325"/>
      <c r="D2" s="325"/>
      <c r="E2" s="325"/>
      <c r="F2" s="325"/>
      <c r="G2" s="325"/>
      <c r="H2" s="325"/>
      <c r="I2" s="330" t="s">
        <v>6</v>
      </c>
      <c r="J2" s="330"/>
      <c r="K2" s="330"/>
      <c r="L2" s="330"/>
      <c r="M2" s="330"/>
      <c r="N2" s="330"/>
      <c r="O2" s="330"/>
    </row>
    <row r="3" spans="1:15" ht="36" customHeight="1" x14ac:dyDescent="0.2">
      <c r="A3" s="332" t="s">
        <v>1</v>
      </c>
      <c r="B3" s="242">
        <v>2019</v>
      </c>
      <c r="C3" s="242">
        <v>2020</v>
      </c>
      <c r="D3" s="242">
        <v>2021</v>
      </c>
      <c r="E3" s="242">
        <v>2022</v>
      </c>
      <c r="F3" s="242">
        <v>2023</v>
      </c>
      <c r="G3" s="242">
        <v>2024</v>
      </c>
      <c r="H3" s="94">
        <v>2025</v>
      </c>
      <c r="I3" s="242">
        <v>2019</v>
      </c>
      <c r="J3" s="242">
        <v>2020</v>
      </c>
      <c r="K3" s="242">
        <v>2021</v>
      </c>
      <c r="L3" s="242">
        <v>2022</v>
      </c>
      <c r="M3" s="242">
        <v>2023</v>
      </c>
      <c r="N3" s="242">
        <v>2024</v>
      </c>
      <c r="O3" s="242">
        <v>2025</v>
      </c>
    </row>
    <row r="4" spans="1:15" ht="46.9" customHeight="1" x14ac:dyDescent="0.2">
      <c r="A4" s="66" t="s">
        <v>240</v>
      </c>
      <c r="B4" s="207">
        <v>7</v>
      </c>
      <c r="C4" s="207">
        <v>10</v>
      </c>
      <c r="D4" s="207">
        <v>11</v>
      </c>
      <c r="E4" s="207">
        <v>5</v>
      </c>
      <c r="F4" s="207">
        <v>9</v>
      </c>
      <c r="G4" s="207">
        <v>9</v>
      </c>
      <c r="H4" s="207">
        <v>9</v>
      </c>
      <c r="I4" s="95"/>
      <c r="J4" s="95"/>
      <c r="K4" s="95"/>
      <c r="L4" s="95"/>
      <c r="M4" s="95"/>
      <c r="N4" s="95"/>
      <c r="O4" s="95"/>
    </row>
    <row r="5" spans="1:15" ht="59.45" customHeight="1" x14ac:dyDescent="0.2">
      <c r="A5" s="106" t="s">
        <v>157</v>
      </c>
      <c r="B5" s="208">
        <v>1</v>
      </c>
      <c r="C5" s="208">
        <v>4</v>
      </c>
      <c r="D5" s="208">
        <v>3</v>
      </c>
      <c r="E5" s="208">
        <v>2</v>
      </c>
      <c r="F5" s="208">
        <v>4</v>
      </c>
      <c r="G5" s="208">
        <v>5</v>
      </c>
      <c r="H5" s="208">
        <v>4</v>
      </c>
      <c r="I5" s="99">
        <f>B5/$B$4*100</f>
        <v>14.285714285714285</v>
      </c>
      <c r="J5" s="99">
        <f>C5/$C$4*100</f>
        <v>40</v>
      </c>
      <c r="K5" s="99">
        <f>D5/$D$4*100</f>
        <v>27.27272727272727</v>
      </c>
      <c r="L5" s="99">
        <f>E5/$E$4*100</f>
        <v>40</v>
      </c>
      <c r="M5" s="99">
        <f>F5/$F$4*100</f>
        <v>44.444444444444443</v>
      </c>
      <c r="N5" s="99">
        <f>G5/$G$4*100</f>
        <v>55.555555555555557</v>
      </c>
      <c r="O5" s="99">
        <f>H5/$H$4*100</f>
        <v>44.444444444444443</v>
      </c>
    </row>
    <row r="6" spans="1:15" ht="56.25" x14ac:dyDescent="0.2">
      <c r="A6" s="106" t="s">
        <v>158</v>
      </c>
      <c r="B6" s="208">
        <v>0</v>
      </c>
      <c r="C6" s="208">
        <v>1</v>
      </c>
      <c r="D6" s="208">
        <v>0</v>
      </c>
      <c r="E6" s="208">
        <v>0</v>
      </c>
      <c r="F6" s="208">
        <v>0</v>
      </c>
      <c r="G6" s="208">
        <v>0</v>
      </c>
      <c r="H6" s="208">
        <v>0</v>
      </c>
      <c r="I6" s="99">
        <f t="shared" ref="I6:I15" si="0">B6/$B$4*100</f>
        <v>0</v>
      </c>
      <c r="J6" s="99">
        <f t="shared" ref="J6:J15" si="1">C6/$C$4*100</f>
        <v>10</v>
      </c>
      <c r="K6" s="99">
        <f t="shared" ref="K6:K15" si="2">D6/$D$4*100</f>
        <v>0</v>
      </c>
      <c r="L6" s="99">
        <f t="shared" ref="L6:L15" si="3">E6/$E$4*100</f>
        <v>0</v>
      </c>
      <c r="M6" s="99">
        <f t="shared" ref="M6:M15" si="4">F6/$F$4*100</f>
        <v>0</v>
      </c>
      <c r="N6" s="99">
        <f t="shared" ref="N6:N15" si="5">G6/$G$4*100</f>
        <v>0</v>
      </c>
      <c r="O6" s="99">
        <f t="shared" ref="O6:O15" si="6">H6/$H$4*100</f>
        <v>0</v>
      </c>
    </row>
    <row r="7" spans="1:15" ht="45" customHeight="1" x14ac:dyDescent="0.2">
      <c r="A7" s="105" t="s">
        <v>152</v>
      </c>
      <c r="B7" s="208">
        <v>0</v>
      </c>
      <c r="C7" s="208">
        <v>0</v>
      </c>
      <c r="D7" s="208">
        <v>0</v>
      </c>
      <c r="E7" s="208">
        <v>0</v>
      </c>
      <c r="F7" s="208">
        <v>0</v>
      </c>
      <c r="G7" s="208">
        <v>0</v>
      </c>
      <c r="H7" s="208">
        <v>0</v>
      </c>
      <c r="I7" s="99">
        <f t="shared" si="0"/>
        <v>0</v>
      </c>
      <c r="J7" s="99">
        <f t="shared" si="1"/>
        <v>0</v>
      </c>
      <c r="K7" s="99">
        <f t="shared" si="2"/>
        <v>0</v>
      </c>
      <c r="L7" s="99">
        <f t="shared" si="3"/>
        <v>0</v>
      </c>
      <c r="M7" s="99">
        <f t="shared" si="4"/>
        <v>0</v>
      </c>
      <c r="N7" s="99">
        <f t="shared" si="5"/>
        <v>0</v>
      </c>
      <c r="O7" s="99">
        <f t="shared" si="6"/>
        <v>0</v>
      </c>
    </row>
    <row r="8" spans="1:15" ht="45" customHeight="1" x14ac:dyDescent="0.2">
      <c r="A8" s="69" t="s">
        <v>20</v>
      </c>
      <c r="B8" s="208">
        <v>0</v>
      </c>
      <c r="C8" s="208">
        <v>0</v>
      </c>
      <c r="D8" s="208">
        <v>0</v>
      </c>
      <c r="E8" s="208">
        <v>0</v>
      </c>
      <c r="F8" s="208">
        <v>0</v>
      </c>
      <c r="G8" s="208">
        <v>0</v>
      </c>
      <c r="H8" s="208">
        <v>0</v>
      </c>
      <c r="I8" s="99">
        <f t="shared" si="0"/>
        <v>0</v>
      </c>
      <c r="J8" s="99">
        <f t="shared" si="1"/>
        <v>0</v>
      </c>
      <c r="K8" s="99">
        <f t="shared" si="2"/>
        <v>0</v>
      </c>
      <c r="L8" s="99">
        <f t="shared" si="3"/>
        <v>0</v>
      </c>
      <c r="M8" s="99">
        <f t="shared" si="4"/>
        <v>0</v>
      </c>
      <c r="N8" s="99">
        <f t="shared" si="5"/>
        <v>0</v>
      </c>
      <c r="O8" s="99">
        <f t="shared" si="6"/>
        <v>0</v>
      </c>
    </row>
    <row r="9" spans="1:15" ht="45" customHeight="1" x14ac:dyDescent="0.2">
      <c r="A9" s="69" t="s">
        <v>27</v>
      </c>
      <c r="B9" s="208">
        <v>0</v>
      </c>
      <c r="C9" s="208">
        <v>1</v>
      </c>
      <c r="D9" s="208">
        <v>0</v>
      </c>
      <c r="E9" s="208">
        <v>0</v>
      </c>
      <c r="F9" s="208">
        <v>0</v>
      </c>
      <c r="G9" s="208">
        <v>0</v>
      </c>
      <c r="H9" s="208">
        <v>0</v>
      </c>
      <c r="I9" s="99">
        <f t="shared" si="0"/>
        <v>0</v>
      </c>
      <c r="J9" s="99">
        <f t="shared" si="1"/>
        <v>10</v>
      </c>
      <c r="K9" s="99">
        <f t="shared" si="2"/>
        <v>0</v>
      </c>
      <c r="L9" s="99">
        <f t="shared" si="3"/>
        <v>0</v>
      </c>
      <c r="M9" s="99">
        <f t="shared" si="4"/>
        <v>0</v>
      </c>
      <c r="N9" s="99">
        <f t="shared" si="5"/>
        <v>0</v>
      </c>
      <c r="O9" s="99">
        <f t="shared" si="6"/>
        <v>0</v>
      </c>
    </row>
    <row r="10" spans="1:15" ht="45" customHeight="1" x14ac:dyDescent="0.2">
      <c r="A10" s="93" t="s">
        <v>159</v>
      </c>
      <c r="B10" s="208">
        <v>1</v>
      </c>
      <c r="C10" s="208">
        <v>3</v>
      </c>
      <c r="D10" s="208">
        <v>3</v>
      </c>
      <c r="E10" s="208">
        <v>2</v>
      </c>
      <c r="F10" s="208">
        <v>4</v>
      </c>
      <c r="G10" s="208">
        <v>5</v>
      </c>
      <c r="H10" s="208">
        <v>4</v>
      </c>
      <c r="I10" s="99">
        <f t="shared" si="0"/>
        <v>14.285714285714285</v>
      </c>
      <c r="J10" s="99">
        <f t="shared" si="1"/>
        <v>30</v>
      </c>
      <c r="K10" s="99">
        <f t="shared" si="2"/>
        <v>27.27272727272727</v>
      </c>
      <c r="L10" s="99">
        <f t="shared" si="3"/>
        <v>40</v>
      </c>
      <c r="M10" s="99">
        <f t="shared" si="4"/>
        <v>44.444444444444443</v>
      </c>
      <c r="N10" s="99">
        <f t="shared" si="5"/>
        <v>55.555555555555557</v>
      </c>
      <c r="O10" s="99">
        <f t="shared" si="6"/>
        <v>44.444444444444443</v>
      </c>
    </row>
    <row r="11" spans="1:15" ht="45" customHeight="1" x14ac:dyDescent="0.2">
      <c r="A11" s="96" t="s">
        <v>152</v>
      </c>
      <c r="B11" s="208">
        <v>0</v>
      </c>
      <c r="C11" s="208">
        <v>1</v>
      </c>
      <c r="D11" s="208">
        <v>2</v>
      </c>
      <c r="E11" s="208">
        <v>1</v>
      </c>
      <c r="F11" s="208">
        <v>1</v>
      </c>
      <c r="G11" s="208">
        <v>2</v>
      </c>
      <c r="H11" s="208">
        <v>1</v>
      </c>
      <c r="I11" s="99">
        <f t="shared" si="0"/>
        <v>0</v>
      </c>
      <c r="J11" s="99">
        <f t="shared" si="1"/>
        <v>10</v>
      </c>
      <c r="K11" s="99">
        <f t="shared" si="2"/>
        <v>18.181818181818183</v>
      </c>
      <c r="L11" s="99">
        <f t="shared" si="3"/>
        <v>20</v>
      </c>
      <c r="M11" s="99">
        <f t="shared" si="4"/>
        <v>11.111111111111111</v>
      </c>
      <c r="N11" s="99">
        <f t="shared" si="5"/>
        <v>22.222222222222221</v>
      </c>
      <c r="O11" s="99">
        <f t="shared" si="6"/>
        <v>11.111111111111111</v>
      </c>
    </row>
    <row r="12" spans="1:15" ht="45" customHeight="1" x14ac:dyDescent="0.2">
      <c r="A12" s="69" t="s">
        <v>27</v>
      </c>
      <c r="B12" s="208">
        <v>1</v>
      </c>
      <c r="C12" s="208">
        <v>2</v>
      </c>
      <c r="D12" s="208">
        <v>1</v>
      </c>
      <c r="E12" s="208">
        <v>1</v>
      </c>
      <c r="F12" s="208">
        <v>3</v>
      </c>
      <c r="G12" s="208">
        <v>3</v>
      </c>
      <c r="H12" s="208">
        <v>3</v>
      </c>
      <c r="I12" s="99">
        <f t="shared" si="0"/>
        <v>14.285714285714285</v>
      </c>
      <c r="J12" s="99">
        <f t="shared" si="1"/>
        <v>20</v>
      </c>
      <c r="K12" s="99">
        <f t="shared" si="2"/>
        <v>9.0909090909090917</v>
      </c>
      <c r="L12" s="99">
        <f t="shared" si="3"/>
        <v>20</v>
      </c>
      <c r="M12" s="99">
        <f t="shared" si="4"/>
        <v>33.333333333333329</v>
      </c>
      <c r="N12" s="99">
        <f t="shared" si="5"/>
        <v>33.333333333333329</v>
      </c>
      <c r="O12" s="99">
        <f t="shared" si="6"/>
        <v>33.333333333333329</v>
      </c>
    </row>
    <row r="13" spans="1:15" ht="45" customHeight="1" x14ac:dyDescent="0.2">
      <c r="A13" s="107" t="s">
        <v>160</v>
      </c>
      <c r="B13" s="208">
        <v>2</v>
      </c>
      <c r="C13" s="208">
        <v>0</v>
      </c>
      <c r="D13" s="208">
        <v>3</v>
      </c>
      <c r="E13" s="208">
        <v>1</v>
      </c>
      <c r="F13" s="208">
        <v>0</v>
      </c>
      <c r="G13" s="208">
        <v>1</v>
      </c>
      <c r="H13" s="208">
        <v>5</v>
      </c>
      <c r="I13" s="99">
        <f t="shared" si="0"/>
        <v>28.571428571428569</v>
      </c>
      <c r="J13" s="99">
        <f t="shared" si="1"/>
        <v>0</v>
      </c>
      <c r="K13" s="99">
        <f t="shared" si="2"/>
        <v>27.27272727272727</v>
      </c>
      <c r="L13" s="99">
        <f t="shared" si="3"/>
        <v>20</v>
      </c>
      <c r="M13" s="99">
        <f t="shared" si="4"/>
        <v>0</v>
      </c>
      <c r="N13" s="99">
        <f t="shared" si="5"/>
        <v>11.111111111111111</v>
      </c>
      <c r="O13" s="99">
        <f t="shared" si="6"/>
        <v>55.555555555555557</v>
      </c>
    </row>
    <row r="14" spans="1:15" ht="45" customHeight="1" x14ac:dyDescent="0.2">
      <c r="A14" s="96" t="s">
        <v>152</v>
      </c>
      <c r="B14" s="208">
        <v>1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  <c r="H14" s="208">
        <v>1</v>
      </c>
      <c r="I14" s="99">
        <f t="shared" si="0"/>
        <v>14.285714285714285</v>
      </c>
      <c r="J14" s="99">
        <f t="shared" si="1"/>
        <v>0</v>
      </c>
      <c r="K14" s="99">
        <f t="shared" si="2"/>
        <v>0</v>
      </c>
      <c r="L14" s="99">
        <f t="shared" si="3"/>
        <v>0</v>
      </c>
      <c r="M14" s="99">
        <f t="shared" si="4"/>
        <v>0</v>
      </c>
      <c r="N14" s="99">
        <f t="shared" si="5"/>
        <v>0</v>
      </c>
      <c r="O14" s="99">
        <f t="shared" si="6"/>
        <v>11.111111111111111</v>
      </c>
    </row>
    <row r="15" spans="1:15" ht="45" customHeight="1" x14ac:dyDescent="0.2">
      <c r="A15" s="69" t="s">
        <v>27</v>
      </c>
      <c r="B15" s="208">
        <v>1</v>
      </c>
      <c r="C15" s="208">
        <v>0</v>
      </c>
      <c r="D15" s="208">
        <v>3</v>
      </c>
      <c r="E15" s="208">
        <v>1</v>
      </c>
      <c r="F15" s="208">
        <v>0</v>
      </c>
      <c r="G15" s="208">
        <v>1</v>
      </c>
      <c r="H15" s="208">
        <v>4</v>
      </c>
      <c r="I15" s="99">
        <f t="shared" si="0"/>
        <v>14.285714285714285</v>
      </c>
      <c r="J15" s="99">
        <f t="shared" si="1"/>
        <v>0</v>
      </c>
      <c r="K15" s="99">
        <f t="shared" si="2"/>
        <v>27.27272727272727</v>
      </c>
      <c r="L15" s="99">
        <f t="shared" si="3"/>
        <v>20</v>
      </c>
      <c r="M15" s="99">
        <f t="shared" si="4"/>
        <v>0</v>
      </c>
      <c r="N15" s="99">
        <f t="shared" si="5"/>
        <v>11.111111111111111</v>
      </c>
      <c r="O15" s="99">
        <f t="shared" si="6"/>
        <v>44.444444444444443</v>
      </c>
    </row>
    <row r="16" spans="1:15" ht="10.5" customHeight="1" x14ac:dyDescent="0.2"/>
    <row r="17" spans="1:15" ht="18.75" customHeight="1" x14ac:dyDescent="0.2">
      <c r="A17" s="340" t="s">
        <v>260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</row>
  </sheetData>
  <mergeCells count="5">
    <mergeCell ref="A17:O17"/>
    <mergeCell ref="A1:O1"/>
    <mergeCell ref="A2:A3"/>
    <mergeCell ref="B2:H2"/>
    <mergeCell ref="I2:O2"/>
  </mergeCells>
  <phoneticPr fontId="0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65" firstPageNumber="19" orientation="landscape" useFirstPageNumber="1" r:id="rId1"/>
  <headerFooter scaleWithDoc="0" alignWithMargins="0">
    <oddFooter>&amp;C19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9"/>
  <sheetViews>
    <sheetView showGridLines="0" view="pageBreakPreview" zoomScale="60" zoomScaleNormal="60" workbookViewId="0">
      <selection activeCell="H6" sqref="H6"/>
    </sheetView>
  </sheetViews>
  <sheetFormatPr defaultRowHeight="14.25" x14ac:dyDescent="0.2"/>
  <cols>
    <col min="1" max="1" width="50" style="2" customWidth="1"/>
    <col min="2" max="15" width="11.7109375" customWidth="1"/>
  </cols>
  <sheetData>
    <row r="1" spans="1:15" ht="50.1" customHeight="1" x14ac:dyDescent="0.2">
      <c r="A1" s="341" t="s">
        <v>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</row>
    <row r="2" spans="1:15" ht="38.25" customHeight="1" x14ac:dyDescent="0.2">
      <c r="A2" s="342" t="s">
        <v>1</v>
      </c>
      <c r="B2" s="343" t="s">
        <v>2</v>
      </c>
      <c r="C2" s="343"/>
      <c r="D2" s="343"/>
      <c r="E2" s="343"/>
      <c r="F2" s="343"/>
      <c r="G2" s="343"/>
      <c r="H2" s="343"/>
      <c r="I2" s="330" t="s">
        <v>224</v>
      </c>
      <c r="J2" s="330"/>
      <c r="K2" s="330" t="s">
        <v>6</v>
      </c>
      <c r="L2" s="330"/>
      <c r="M2" s="330"/>
      <c r="N2" s="330"/>
      <c r="O2" s="330"/>
    </row>
    <row r="3" spans="1:15" ht="36.75" customHeight="1" x14ac:dyDescent="0.2">
      <c r="A3" s="342" t="s">
        <v>1</v>
      </c>
      <c r="B3" s="169">
        <v>2019</v>
      </c>
      <c r="C3" s="169">
        <v>2020</v>
      </c>
      <c r="D3" s="169">
        <v>2021</v>
      </c>
      <c r="E3" s="169">
        <v>2022</v>
      </c>
      <c r="F3" s="169">
        <v>2023</v>
      </c>
      <c r="G3" s="169">
        <v>2024</v>
      </c>
      <c r="H3" s="169">
        <v>2025</v>
      </c>
      <c r="I3" s="169">
        <v>2019</v>
      </c>
      <c r="J3" s="169">
        <v>2020</v>
      </c>
      <c r="K3" s="169">
        <v>2021</v>
      </c>
      <c r="L3" s="169">
        <v>2022</v>
      </c>
      <c r="M3" s="169">
        <v>2023</v>
      </c>
      <c r="N3" s="169">
        <v>2024</v>
      </c>
      <c r="O3" s="169">
        <v>2025</v>
      </c>
    </row>
    <row r="4" spans="1:15" ht="50.25" customHeight="1" x14ac:dyDescent="0.2">
      <c r="A4" s="170" t="s">
        <v>161</v>
      </c>
      <c r="B4" s="214">
        <v>62</v>
      </c>
      <c r="C4" s="214">
        <v>43</v>
      </c>
      <c r="D4" s="214">
        <v>48</v>
      </c>
      <c r="E4" s="214">
        <v>29</v>
      </c>
      <c r="F4" s="214">
        <v>25</v>
      </c>
      <c r="G4" s="214">
        <v>15</v>
      </c>
      <c r="H4" s="214">
        <v>14</v>
      </c>
      <c r="I4" s="171"/>
      <c r="J4" s="171"/>
      <c r="K4" s="171"/>
      <c r="L4" s="171"/>
      <c r="M4" s="171"/>
      <c r="N4" s="171"/>
      <c r="O4" s="171"/>
    </row>
    <row r="5" spans="1:15" ht="57.75" customHeight="1" x14ac:dyDescent="0.2">
      <c r="A5" s="172" t="s">
        <v>162</v>
      </c>
      <c r="B5" s="215">
        <v>24</v>
      </c>
      <c r="C5" s="215">
        <v>14</v>
      </c>
      <c r="D5" s="215">
        <v>17</v>
      </c>
      <c r="E5" s="215">
        <v>7</v>
      </c>
      <c r="F5" s="215">
        <v>9</v>
      </c>
      <c r="G5" s="215">
        <v>1</v>
      </c>
      <c r="H5" s="215">
        <v>3</v>
      </c>
      <c r="I5" s="173">
        <f>B5/$B$4*100</f>
        <v>38.70967741935484</v>
      </c>
      <c r="J5" s="173">
        <f>C5/$C$4*100</f>
        <v>32.558139534883722</v>
      </c>
      <c r="K5" s="173">
        <f>D5/$D$4*100</f>
        <v>35.416666666666671</v>
      </c>
      <c r="L5" s="173">
        <f>E5/$E$4*100</f>
        <v>24.137931034482758</v>
      </c>
      <c r="M5" s="173">
        <f>F5/$F$4*100</f>
        <v>36</v>
      </c>
      <c r="N5" s="173">
        <f>G5/$G$4*100</f>
        <v>6.666666666666667</v>
      </c>
      <c r="O5" s="173">
        <f>H5/$H$4*100</f>
        <v>21.428571428571427</v>
      </c>
    </row>
    <row r="6" spans="1:15" ht="40.5" customHeight="1" x14ac:dyDescent="0.2">
      <c r="A6" s="174" t="s">
        <v>152</v>
      </c>
      <c r="B6" s="215">
        <v>5</v>
      </c>
      <c r="C6" s="215">
        <v>3</v>
      </c>
      <c r="D6" s="215">
        <v>2</v>
      </c>
      <c r="E6" s="215">
        <v>0</v>
      </c>
      <c r="F6" s="215">
        <v>1</v>
      </c>
      <c r="G6" s="215">
        <v>0</v>
      </c>
      <c r="H6" s="215">
        <v>1</v>
      </c>
      <c r="I6" s="173">
        <f t="shared" ref="I6:I17" si="0">B6/$B$4*100</f>
        <v>8.064516129032258</v>
      </c>
      <c r="J6" s="173">
        <f t="shared" ref="J6:J17" si="1">C6/$C$4*100</f>
        <v>6.9767441860465116</v>
      </c>
      <c r="K6" s="173">
        <f t="shared" ref="K6:K17" si="2">D6/$D$4*100</f>
        <v>4.1666666666666661</v>
      </c>
      <c r="L6" s="173">
        <f t="shared" ref="L6:L17" si="3">E6/$E$4*100</f>
        <v>0</v>
      </c>
      <c r="M6" s="173">
        <f t="shared" ref="M6:M17" si="4">F6/$F$4*100</f>
        <v>4</v>
      </c>
      <c r="N6" s="173">
        <f t="shared" ref="N6:N17" si="5">G6/$G$4*100</f>
        <v>0</v>
      </c>
      <c r="O6" s="173">
        <f t="shared" ref="O6:O16" si="6">H6/$H$4*100</f>
        <v>7.1428571428571423</v>
      </c>
    </row>
    <row r="7" spans="1:15" ht="38.1" customHeight="1" x14ac:dyDescent="0.2">
      <c r="A7" s="175" t="s">
        <v>20</v>
      </c>
      <c r="B7" s="215">
        <v>8</v>
      </c>
      <c r="C7" s="215">
        <v>2</v>
      </c>
      <c r="D7" s="215">
        <v>6</v>
      </c>
      <c r="E7" s="215">
        <v>4</v>
      </c>
      <c r="F7" s="215">
        <v>1</v>
      </c>
      <c r="G7" s="215">
        <v>0</v>
      </c>
      <c r="H7" s="215">
        <v>1</v>
      </c>
      <c r="I7" s="173">
        <f t="shared" si="0"/>
        <v>12.903225806451612</v>
      </c>
      <c r="J7" s="173">
        <f t="shared" si="1"/>
        <v>4.6511627906976747</v>
      </c>
      <c r="K7" s="173">
        <f t="shared" si="2"/>
        <v>12.5</v>
      </c>
      <c r="L7" s="173">
        <f t="shared" si="3"/>
        <v>13.793103448275861</v>
      </c>
      <c r="M7" s="173">
        <f t="shared" si="4"/>
        <v>4</v>
      </c>
      <c r="N7" s="173">
        <f t="shared" si="5"/>
        <v>0</v>
      </c>
      <c r="O7" s="173">
        <f t="shared" si="6"/>
        <v>7.1428571428571423</v>
      </c>
    </row>
    <row r="8" spans="1:15" ht="38.1" customHeight="1" x14ac:dyDescent="0.2">
      <c r="A8" s="175" t="s">
        <v>9</v>
      </c>
      <c r="B8" s="215">
        <v>2</v>
      </c>
      <c r="C8" s="215">
        <v>3</v>
      </c>
      <c r="D8" s="215">
        <v>0</v>
      </c>
      <c r="E8" s="215">
        <v>0</v>
      </c>
      <c r="F8" s="215">
        <v>2</v>
      </c>
      <c r="G8" s="215">
        <v>0</v>
      </c>
      <c r="H8" s="215">
        <v>1</v>
      </c>
      <c r="I8" s="173">
        <f t="shared" si="0"/>
        <v>3.225806451612903</v>
      </c>
      <c r="J8" s="173">
        <f t="shared" si="1"/>
        <v>6.9767441860465116</v>
      </c>
      <c r="K8" s="173">
        <f t="shared" si="2"/>
        <v>0</v>
      </c>
      <c r="L8" s="173">
        <f t="shared" si="3"/>
        <v>0</v>
      </c>
      <c r="M8" s="173">
        <f t="shared" si="4"/>
        <v>8</v>
      </c>
      <c r="N8" s="173">
        <f t="shared" si="5"/>
        <v>0</v>
      </c>
      <c r="O8" s="173">
        <f t="shared" si="6"/>
        <v>7.1428571428571423</v>
      </c>
    </row>
    <row r="9" spans="1:15" ht="38.1" customHeight="1" x14ac:dyDescent="0.2">
      <c r="A9" s="175" t="s">
        <v>27</v>
      </c>
      <c r="B9" s="215">
        <v>9</v>
      </c>
      <c r="C9" s="215">
        <v>5</v>
      </c>
      <c r="D9" s="215">
        <v>7</v>
      </c>
      <c r="E9" s="215">
        <v>3</v>
      </c>
      <c r="F9" s="215">
        <v>5</v>
      </c>
      <c r="G9" s="215">
        <v>1</v>
      </c>
      <c r="H9" s="215">
        <v>0</v>
      </c>
      <c r="I9" s="173">
        <f t="shared" si="0"/>
        <v>14.516129032258066</v>
      </c>
      <c r="J9" s="173">
        <f t="shared" si="1"/>
        <v>11.627906976744185</v>
      </c>
      <c r="K9" s="173">
        <f t="shared" si="2"/>
        <v>14.583333333333334</v>
      </c>
      <c r="L9" s="173">
        <f t="shared" si="3"/>
        <v>10.344827586206897</v>
      </c>
      <c r="M9" s="173">
        <f t="shared" si="4"/>
        <v>20</v>
      </c>
      <c r="N9" s="173">
        <f t="shared" si="5"/>
        <v>6.666666666666667</v>
      </c>
      <c r="O9" s="173">
        <f t="shared" si="6"/>
        <v>0</v>
      </c>
    </row>
    <row r="10" spans="1:15" ht="42.75" customHeight="1" x14ac:dyDescent="0.2">
      <c r="A10" s="176" t="s">
        <v>163</v>
      </c>
      <c r="B10" s="215">
        <v>21</v>
      </c>
      <c r="C10" s="215">
        <v>12</v>
      </c>
      <c r="D10" s="215">
        <v>16</v>
      </c>
      <c r="E10" s="215">
        <v>6</v>
      </c>
      <c r="F10" s="215">
        <v>6</v>
      </c>
      <c r="G10" s="215">
        <v>7</v>
      </c>
      <c r="H10" s="215">
        <v>1</v>
      </c>
      <c r="I10" s="173">
        <f t="shared" si="0"/>
        <v>33.87096774193548</v>
      </c>
      <c r="J10" s="173">
        <f t="shared" si="1"/>
        <v>27.906976744186046</v>
      </c>
      <c r="K10" s="173">
        <f t="shared" si="2"/>
        <v>33.333333333333329</v>
      </c>
      <c r="L10" s="173">
        <f t="shared" si="3"/>
        <v>20.689655172413794</v>
      </c>
      <c r="M10" s="173">
        <f t="shared" si="4"/>
        <v>24</v>
      </c>
      <c r="N10" s="173">
        <f t="shared" si="5"/>
        <v>46.666666666666664</v>
      </c>
      <c r="O10" s="173">
        <f t="shared" si="6"/>
        <v>7.1428571428571423</v>
      </c>
    </row>
    <row r="11" spans="1:15" ht="48" customHeight="1" x14ac:dyDescent="0.2">
      <c r="A11" s="174" t="s">
        <v>152</v>
      </c>
      <c r="B11" s="215">
        <v>5</v>
      </c>
      <c r="C11" s="215">
        <v>1</v>
      </c>
      <c r="D11" s="215">
        <v>2</v>
      </c>
      <c r="E11" s="215">
        <v>1</v>
      </c>
      <c r="F11" s="215">
        <v>1</v>
      </c>
      <c r="G11" s="215">
        <v>3</v>
      </c>
      <c r="H11" s="215">
        <v>0</v>
      </c>
      <c r="I11" s="173">
        <f t="shared" si="0"/>
        <v>8.064516129032258</v>
      </c>
      <c r="J11" s="173">
        <f t="shared" si="1"/>
        <v>2.3255813953488373</v>
      </c>
      <c r="K11" s="173">
        <f t="shared" si="2"/>
        <v>4.1666666666666661</v>
      </c>
      <c r="L11" s="173">
        <f t="shared" si="3"/>
        <v>3.4482758620689653</v>
      </c>
      <c r="M11" s="173">
        <f t="shared" si="4"/>
        <v>4</v>
      </c>
      <c r="N11" s="173">
        <f t="shared" si="5"/>
        <v>20</v>
      </c>
      <c r="O11" s="173">
        <f t="shared" si="6"/>
        <v>0</v>
      </c>
    </row>
    <row r="12" spans="1:15" ht="37.5" customHeight="1" x14ac:dyDescent="0.2">
      <c r="A12" s="175" t="s">
        <v>20</v>
      </c>
      <c r="B12" s="215">
        <v>9</v>
      </c>
      <c r="C12" s="215">
        <v>7</v>
      </c>
      <c r="D12" s="215">
        <v>3</v>
      </c>
      <c r="E12" s="215">
        <v>2</v>
      </c>
      <c r="F12" s="215">
        <v>0</v>
      </c>
      <c r="G12" s="215">
        <v>2</v>
      </c>
      <c r="H12" s="215">
        <v>1</v>
      </c>
      <c r="I12" s="173">
        <f t="shared" si="0"/>
        <v>14.516129032258066</v>
      </c>
      <c r="J12" s="173">
        <f t="shared" si="1"/>
        <v>16.279069767441861</v>
      </c>
      <c r="K12" s="173">
        <f t="shared" si="2"/>
        <v>6.25</v>
      </c>
      <c r="L12" s="173">
        <f t="shared" si="3"/>
        <v>6.8965517241379306</v>
      </c>
      <c r="M12" s="173">
        <f t="shared" si="4"/>
        <v>0</v>
      </c>
      <c r="N12" s="173">
        <f t="shared" si="5"/>
        <v>13.333333333333334</v>
      </c>
      <c r="O12" s="173">
        <f t="shared" si="6"/>
        <v>7.1428571428571423</v>
      </c>
    </row>
    <row r="13" spans="1:15" ht="37.5" customHeight="1" x14ac:dyDescent="0.2">
      <c r="A13" s="175" t="s">
        <v>9</v>
      </c>
      <c r="B13" s="215">
        <v>1</v>
      </c>
      <c r="C13" s="215">
        <v>1</v>
      </c>
      <c r="D13" s="215">
        <v>1</v>
      </c>
      <c r="E13" s="215">
        <v>0</v>
      </c>
      <c r="F13" s="215">
        <v>0</v>
      </c>
      <c r="G13" s="215">
        <v>0</v>
      </c>
      <c r="H13" s="215">
        <v>0</v>
      </c>
      <c r="I13" s="173">
        <f t="shared" si="0"/>
        <v>1.6129032258064515</v>
      </c>
      <c r="J13" s="173">
        <f t="shared" si="1"/>
        <v>2.3255813953488373</v>
      </c>
      <c r="K13" s="173">
        <f t="shared" si="2"/>
        <v>2.083333333333333</v>
      </c>
      <c r="L13" s="173">
        <f t="shared" si="3"/>
        <v>0</v>
      </c>
      <c r="M13" s="173">
        <f t="shared" si="4"/>
        <v>0</v>
      </c>
      <c r="N13" s="173">
        <f t="shared" si="5"/>
        <v>0</v>
      </c>
      <c r="O13" s="173">
        <f t="shared" si="6"/>
        <v>0</v>
      </c>
    </row>
    <row r="14" spans="1:15" ht="37.5" customHeight="1" x14ac:dyDescent="0.2">
      <c r="A14" s="175" t="s">
        <v>27</v>
      </c>
      <c r="B14" s="215">
        <v>6</v>
      </c>
      <c r="C14" s="215">
        <v>2</v>
      </c>
      <c r="D14" s="215">
        <v>10</v>
      </c>
      <c r="E14" s="215">
        <v>3</v>
      </c>
      <c r="F14" s="215">
        <v>4</v>
      </c>
      <c r="G14" s="215">
        <v>1</v>
      </c>
      <c r="H14" s="215">
        <v>0</v>
      </c>
      <c r="I14" s="173">
        <f t="shared" si="0"/>
        <v>9.67741935483871</v>
      </c>
      <c r="J14" s="173">
        <f t="shared" si="1"/>
        <v>4.6511627906976747</v>
      </c>
      <c r="K14" s="173">
        <f t="shared" si="2"/>
        <v>20.833333333333336</v>
      </c>
      <c r="L14" s="173">
        <f t="shared" si="3"/>
        <v>10.344827586206897</v>
      </c>
      <c r="M14" s="173">
        <f t="shared" si="4"/>
        <v>16</v>
      </c>
      <c r="N14" s="173">
        <f t="shared" si="5"/>
        <v>6.666666666666667</v>
      </c>
      <c r="O14" s="173">
        <f t="shared" si="6"/>
        <v>0</v>
      </c>
    </row>
    <row r="15" spans="1:15" ht="37.5" x14ac:dyDescent="0.2">
      <c r="A15" s="176" t="s">
        <v>164</v>
      </c>
      <c r="B15" s="215">
        <v>17</v>
      </c>
      <c r="C15" s="215">
        <v>17</v>
      </c>
      <c r="D15" s="215">
        <v>15</v>
      </c>
      <c r="E15" s="215">
        <v>16</v>
      </c>
      <c r="F15" s="215">
        <v>10</v>
      </c>
      <c r="G15" s="215">
        <v>7</v>
      </c>
      <c r="H15" s="215">
        <v>10</v>
      </c>
      <c r="I15" s="173">
        <f t="shared" si="0"/>
        <v>27.419354838709676</v>
      </c>
      <c r="J15" s="173">
        <f t="shared" si="1"/>
        <v>39.534883720930232</v>
      </c>
      <c r="K15" s="173">
        <f t="shared" si="2"/>
        <v>31.25</v>
      </c>
      <c r="L15" s="173">
        <f t="shared" si="3"/>
        <v>55.172413793103445</v>
      </c>
      <c r="M15" s="173">
        <f t="shared" si="4"/>
        <v>40</v>
      </c>
      <c r="N15" s="173">
        <f t="shared" si="5"/>
        <v>46.666666666666664</v>
      </c>
      <c r="O15" s="173">
        <f t="shared" si="6"/>
        <v>71.428571428571431</v>
      </c>
    </row>
    <row r="16" spans="1:15" ht="44.25" customHeight="1" x14ac:dyDescent="0.2">
      <c r="A16" s="177" t="s">
        <v>152</v>
      </c>
      <c r="B16" s="215">
        <v>3</v>
      </c>
      <c r="C16" s="215">
        <v>1</v>
      </c>
      <c r="D16" s="215">
        <v>2</v>
      </c>
      <c r="E16" s="215">
        <v>2</v>
      </c>
      <c r="F16" s="215">
        <v>3</v>
      </c>
      <c r="G16" s="215">
        <v>0</v>
      </c>
      <c r="H16" s="215">
        <v>0</v>
      </c>
      <c r="I16" s="173">
        <f t="shared" si="0"/>
        <v>4.838709677419355</v>
      </c>
      <c r="J16" s="173">
        <f t="shared" si="1"/>
        <v>2.3255813953488373</v>
      </c>
      <c r="K16" s="173">
        <f t="shared" si="2"/>
        <v>4.1666666666666661</v>
      </c>
      <c r="L16" s="173">
        <f t="shared" si="3"/>
        <v>6.8965517241379306</v>
      </c>
      <c r="M16" s="173">
        <f t="shared" si="4"/>
        <v>12</v>
      </c>
      <c r="N16" s="173">
        <f t="shared" si="5"/>
        <v>0</v>
      </c>
      <c r="O16" s="173">
        <f t="shared" si="6"/>
        <v>0</v>
      </c>
    </row>
    <row r="17" spans="1:15" ht="44.25" customHeight="1" x14ac:dyDescent="0.2">
      <c r="A17" s="175" t="s">
        <v>27</v>
      </c>
      <c r="B17" s="215">
        <v>14</v>
      </c>
      <c r="C17" s="215">
        <v>15</v>
      </c>
      <c r="D17" s="215">
        <v>12</v>
      </c>
      <c r="E17" s="215">
        <v>14</v>
      </c>
      <c r="F17" s="215">
        <v>7</v>
      </c>
      <c r="G17" s="215">
        <v>6</v>
      </c>
      <c r="H17" s="215">
        <v>9</v>
      </c>
      <c r="I17" s="173">
        <f t="shared" si="0"/>
        <v>22.58064516129032</v>
      </c>
      <c r="J17" s="173">
        <f t="shared" si="1"/>
        <v>34.883720930232556</v>
      </c>
      <c r="K17" s="173">
        <f t="shared" si="2"/>
        <v>25</v>
      </c>
      <c r="L17" s="173">
        <f t="shared" si="3"/>
        <v>48.275862068965516</v>
      </c>
      <c r="M17" s="173">
        <f t="shared" si="4"/>
        <v>28.000000000000004</v>
      </c>
      <c r="N17" s="173">
        <f t="shared" si="5"/>
        <v>40</v>
      </c>
      <c r="O17" s="173">
        <f>H17/$H$4*100</f>
        <v>64.285714285714292</v>
      </c>
    </row>
    <row r="19" spans="1:15" ht="15.75" x14ac:dyDescent="0.2">
      <c r="A19" s="334"/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</row>
  </sheetData>
  <mergeCells count="5">
    <mergeCell ref="A19:O19"/>
    <mergeCell ref="A1:O1"/>
    <mergeCell ref="A2:A3"/>
    <mergeCell ref="B2:H2"/>
    <mergeCell ref="I2:O2"/>
  </mergeCells>
  <phoneticPr fontId="0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65" firstPageNumber="20" orientation="landscape" useFirstPageNumber="1" r:id="rId1"/>
  <headerFooter scaleWithDoc="0" alignWithMargins="0">
    <oddFooter>&amp;C20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8"/>
  <sheetViews>
    <sheetView showGridLines="0" view="pageBreakPreview" zoomScale="60" zoomScaleNormal="60" workbookViewId="0">
      <selection activeCell="H16" sqref="H16"/>
    </sheetView>
  </sheetViews>
  <sheetFormatPr defaultRowHeight="14.25" x14ac:dyDescent="0.2"/>
  <cols>
    <col min="1" max="1" width="74" style="2" customWidth="1"/>
    <col min="2" max="15" width="9.7109375" customWidth="1"/>
    <col min="16" max="16" width="12.7109375" customWidth="1"/>
  </cols>
  <sheetData>
    <row r="1" spans="1:15" s="136" customFormat="1" ht="69.95" customHeight="1" x14ac:dyDescent="0.2">
      <c r="A1" s="344" t="s">
        <v>261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ht="45" customHeight="1" x14ac:dyDescent="0.2">
      <c r="A2" s="332" t="s">
        <v>1</v>
      </c>
      <c r="B2" s="325" t="s">
        <v>2</v>
      </c>
      <c r="C2" s="325"/>
      <c r="D2" s="325"/>
      <c r="E2" s="325"/>
      <c r="F2" s="325"/>
      <c r="G2" s="325"/>
      <c r="H2" s="325"/>
      <c r="I2" s="330" t="s">
        <v>6</v>
      </c>
      <c r="J2" s="330"/>
      <c r="K2" s="330"/>
      <c r="L2" s="330"/>
      <c r="M2" s="330"/>
      <c r="N2" s="330"/>
      <c r="O2" s="330"/>
    </row>
    <row r="3" spans="1:15" ht="33.75" customHeight="1" x14ac:dyDescent="0.2">
      <c r="A3" s="332" t="s">
        <v>1</v>
      </c>
      <c r="B3" s="242">
        <v>2019</v>
      </c>
      <c r="C3" s="242">
        <v>2020</v>
      </c>
      <c r="D3" s="242">
        <v>2021</v>
      </c>
      <c r="E3" s="242">
        <v>2022</v>
      </c>
      <c r="F3" s="242">
        <v>2023</v>
      </c>
      <c r="G3" s="242">
        <v>2024</v>
      </c>
      <c r="H3" s="94">
        <v>2025</v>
      </c>
      <c r="I3" s="242">
        <v>2019</v>
      </c>
      <c r="J3" s="242">
        <v>2020</v>
      </c>
      <c r="K3" s="242">
        <v>2021</v>
      </c>
      <c r="L3" s="242">
        <v>2022</v>
      </c>
      <c r="M3" s="242">
        <v>2023</v>
      </c>
      <c r="N3" s="242">
        <v>2024</v>
      </c>
      <c r="O3" s="242">
        <v>2025</v>
      </c>
    </row>
    <row r="4" spans="1:15" ht="72.75" customHeight="1" x14ac:dyDescent="0.2">
      <c r="A4" s="143" t="s">
        <v>219</v>
      </c>
      <c r="B4" s="207">
        <v>679</v>
      </c>
      <c r="C4" s="207">
        <v>610</v>
      </c>
      <c r="D4" s="207">
        <v>682</v>
      </c>
      <c r="E4" s="207">
        <v>566</v>
      </c>
      <c r="F4" s="207">
        <v>533</v>
      </c>
      <c r="G4" s="207">
        <v>454</v>
      </c>
      <c r="H4" s="207">
        <v>276</v>
      </c>
      <c r="I4" s="95"/>
      <c r="J4" s="95"/>
      <c r="K4" s="95"/>
      <c r="L4" s="95"/>
      <c r="M4" s="95"/>
      <c r="N4" s="95"/>
      <c r="O4" s="95"/>
    </row>
    <row r="5" spans="1:15" s="136" customFormat="1" ht="82.5" customHeight="1" x14ac:dyDescent="0.2">
      <c r="A5" s="135" t="s">
        <v>262</v>
      </c>
      <c r="B5" s="216">
        <v>540</v>
      </c>
      <c r="C5" s="216">
        <v>557</v>
      </c>
      <c r="D5" s="216">
        <v>623</v>
      </c>
      <c r="E5" s="216">
        <v>518</v>
      </c>
      <c r="F5" s="216">
        <v>487</v>
      </c>
      <c r="G5" s="216">
        <v>426</v>
      </c>
      <c r="H5" s="216">
        <v>258</v>
      </c>
      <c r="I5" s="99">
        <f>B5/$B$4*100</f>
        <v>79.528718703976438</v>
      </c>
      <c r="J5" s="99">
        <f>C5/$C$4*100</f>
        <v>91.311475409836063</v>
      </c>
      <c r="K5" s="99">
        <f>D5/$D$4*100</f>
        <v>91.348973607038118</v>
      </c>
      <c r="L5" s="99">
        <f>E5/$E$4*100</f>
        <v>91.519434628975262</v>
      </c>
      <c r="M5" s="99">
        <f>F5/$F$4*100</f>
        <v>91.369606003752352</v>
      </c>
      <c r="N5" s="99">
        <f>G5/$G$4*100</f>
        <v>93.832599118942724</v>
      </c>
      <c r="O5" s="99">
        <f>H5/$H$4*100</f>
        <v>93.478260869565219</v>
      </c>
    </row>
    <row r="6" spans="1:15" ht="27" customHeight="1" x14ac:dyDescent="0.2">
      <c r="A6" s="68" t="s">
        <v>225</v>
      </c>
      <c r="B6" s="208">
        <v>167</v>
      </c>
      <c r="C6" s="208">
        <v>439</v>
      </c>
      <c r="D6" s="208">
        <v>451</v>
      </c>
      <c r="E6" s="208">
        <v>388</v>
      </c>
      <c r="F6" s="208">
        <v>362</v>
      </c>
      <c r="G6" s="208">
        <v>304</v>
      </c>
      <c r="H6" s="208">
        <v>189</v>
      </c>
      <c r="I6" s="99">
        <f t="shared" ref="I6:I15" si="0">B6/$B$4*100</f>
        <v>24.594992636229748</v>
      </c>
      <c r="J6" s="99">
        <f t="shared" ref="J6:J15" si="1">C6/$C$4*100</f>
        <v>71.967213114754102</v>
      </c>
      <c r="K6" s="99">
        <f t="shared" ref="K6:K15" si="2">D6/$D$4*100</f>
        <v>66.129032258064512</v>
      </c>
      <c r="L6" s="99">
        <f t="shared" ref="L6:L15" si="3">E6/$E$4*100</f>
        <v>68.551236749116612</v>
      </c>
      <c r="M6" s="99">
        <f t="shared" ref="M6:M15" si="4">F6/$F$4*100</f>
        <v>67.917448405253282</v>
      </c>
      <c r="N6" s="99">
        <f t="shared" ref="N6:N15" si="5">G6/$G$4*100</f>
        <v>66.960352422907491</v>
      </c>
      <c r="O6" s="99">
        <f t="shared" ref="O6:O14" si="6">H6/$H$4*100</f>
        <v>68.478260869565219</v>
      </c>
    </row>
    <row r="7" spans="1:15" ht="27" customHeight="1" x14ac:dyDescent="0.2">
      <c r="A7" s="68" t="s">
        <v>226</v>
      </c>
      <c r="B7" s="208">
        <v>0</v>
      </c>
      <c r="C7" s="208">
        <v>0</v>
      </c>
      <c r="D7" s="208">
        <v>0</v>
      </c>
      <c r="E7" s="208">
        <v>0</v>
      </c>
      <c r="F7" s="208">
        <v>0</v>
      </c>
      <c r="G7" s="208">
        <v>0</v>
      </c>
      <c r="H7" s="208">
        <v>0</v>
      </c>
      <c r="I7" s="99">
        <f t="shared" si="0"/>
        <v>0</v>
      </c>
      <c r="J7" s="99">
        <f t="shared" si="1"/>
        <v>0</v>
      </c>
      <c r="K7" s="99">
        <f t="shared" si="2"/>
        <v>0</v>
      </c>
      <c r="L7" s="99">
        <f t="shared" si="3"/>
        <v>0</v>
      </c>
      <c r="M7" s="99">
        <f t="shared" si="4"/>
        <v>0</v>
      </c>
      <c r="N7" s="99">
        <f t="shared" si="5"/>
        <v>0</v>
      </c>
      <c r="O7" s="99">
        <f t="shared" si="6"/>
        <v>0</v>
      </c>
    </row>
    <row r="8" spans="1:15" ht="27" customHeight="1" x14ac:dyDescent="0.2">
      <c r="A8" s="69" t="s">
        <v>165</v>
      </c>
      <c r="B8" s="208">
        <v>0</v>
      </c>
      <c r="C8" s="208">
        <v>0</v>
      </c>
      <c r="D8" s="208">
        <v>0</v>
      </c>
      <c r="E8" s="208">
        <v>0</v>
      </c>
      <c r="F8" s="208">
        <v>0</v>
      </c>
      <c r="G8" s="208">
        <v>0</v>
      </c>
      <c r="H8" s="208">
        <v>0</v>
      </c>
      <c r="I8" s="99">
        <f t="shared" si="0"/>
        <v>0</v>
      </c>
      <c r="J8" s="99">
        <f t="shared" si="1"/>
        <v>0</v>
      </c>
      <c r="K8" s="99">
        <f t="shared" si="2"/>
        <v>0</v>
      </c>
      <c r="L8" s="99">
        <f t="shared" si="3"/>
        <v>0</v>
      </c>
      <c r="M8" s="99">
        <f t="shared" si="4"/>
        <v>0</v>
      </c>
      <c r="N8" s="99">
        <f t="shared" si="5"/>
        <v>0</v>
      </c>
      <c r="O8" s="99">
        <f t="shared" si="6"/>
        <v>0</v>
      </c>
    </row>
    <row r="9" spans="1:15" ht="39.75" customHeight="1" x14ac:dyDescent="0.2">
      <c r="A9" s="69" t="s">
        <v>166</v>
      </c>
      <c r="B9" s="208">
        <v>0</v>
      </c>
      <c r="C9" s="208">
        <v>2</v>
      </c>
      <c r="D9" s="208">
        <v>1</v>
      </c>
      <c r="E9" s="208">
        <v>2</v>
      </c>
      <c r="F9" s="208">
        <v>1</v>
      </c>
      <c r="G9" s="208">
        <v>0</v>
      </c>
      <c r="H9" s="208">
        <v>0</v>
      </c>
      <c r="I9" s="99">
        <f t="shared" si="0"/>
        <v>0</v>
      </c>
      <c r="J9" s="99">
        <f t="shared" si="1"/>
        <v>0.32786885245901637</v>
      </c>
      <c r="K9" s="99">
        <f t="shared" si="2"/>
        <v>0.1466275659824047</v>
      </c>
      <c r="L9" s="99">
        <f t="shared" si="3"/>
        <v>0.35335689045936397</v>
      </c>
      <c r="M9" s="99">
        <f t="shared" si="4"/>
        <v>0.18761726078799248</v>
      </c>
      <c r="N9" s="99">
        <f t="shared" si="5"/>
        <v>0</v>
      </c>
      <c r="O9" s="99">
        <f t="shared" si="6"/>
        <v>0</v>
      </c>
    </row>
    <row r="10" spans="1:15" ht="65.25" customHeight="1" x14ac:dyDescent="0.2">
      <c r="A10" s="137" t="s">
        <v>167</v>
      </c>
      <c r="B10" s="208">
        <v>0</v>
      </c>
      <c r="C10" s="208">
        <v>1</v>
      </c>
      <c r="D10" s="208">
        <v>1</v>
      </c>
      <c r="E10" s="208">
        <v>0</v>
      </c>
      <c r="F10" s="208">
        <v>1</v>
      </c>
      <c r="G10" s="208">
        <v>0</v>
      </c>
      <c r="H10" s="208">
        <v>0</v>
      </c>
      <c r="I10" s="99">
        <f t="shared" si="0"/>
        <v>0</v>
      </c>
      <c r="J10" s="99">
        <f t="shared" si="1"/>
        <v>0.16393442622950818</v>
      </c>
      <c r="K10" s="99">
        <f t="shared" si="2"/>
        <v>0.1466275659824047</v>
      </c>
      <c r="L10" s="99">
        <f t="shared" si="3"/>
        <v>0</v>
      </c>
      <c r="M10" s="99">
        <f t="shared" si="4"/>
        <v>0.18761726078799248</v>
      </c>
      <c r="N10" s="99">
        <f t="shared" si="5"/>
        <v>0</v>
      </c>
      <c r="O10" s="99">
        <f t="shared" si="6"/>
        <v>0</v>
      </c>
    </row>
    <row r="11" spans="1:15" ht="37.5" x14ac:dyDescent="0.2">
      <c r="A11" s="69" t="s">
        <v>168</v>
      </c>
      <c r="B11" s="208">
        <v>136</v>
      </c>
      <c r="C11" s="208">
        <v>50</v>
      </c>
      <c r="D11" s="208">
        <v>55</v>
      </c>
      <c r="E11" s="208">
        <v>45</v>
      </c>
      <c r="F11" s="208">
        <v>44</v>
      </c>
      <c r="G11" s="208">
        <v>28</v>
      </c>
      <c r="H11" s="208">
        <v>18</v>
      </c>
      <c r="I11" s="99">
        <f t="shared" si="0"/>
        <v>20.029455081001473</v>
      </c>
      <c r="J11" s="99">
        <f t="shared" si="1"/>
        <v>8.1967213114754092</v>
      </c>
      <c r="K11" s="99">
        <f t="shared" si="2"/>
        <v>8.064516129032258</v>
      </c>
      <c r="L11" s="99">
        <f t="shared" si="3"/>
        <v>7.9505300353356887</v>
      </c>
      <c r="M11" s="99">
        <f t="shared" si="4"/>
        <v>8.2551594746716699</v>
      </c>
      <c r="N11" s="99">
        <f t="shared" si="5"/>
        <v>6.1674008810572687</v>
      </c>
      <c r="O11" s="99">
        <f t="shared" si="6"/>
        <v>6.5217391304347823</v>
      </c>
    </row>
    <row r="12" spans="1:15" ht="39" customHeight="1" x14ac:dyDescent="0.2">
      <c r="A12" s="66" t="s">
        <v>169</v>
      </c>
      <c r="B12" s="208">
        <v>279</v>
      </c>
      <c r="C12" s="208">
        <v>197</v>
      </c>
      <c r="D12" s="208">
        <v>249</v>
      </c>
      <c r="E12" s="208">
        <v>201</v>
      </c>
      <c r="F12" s="208">
        <v>204</v>
      </c>
      <c r="G12" s="208">
        <v>179</v>
      </c>
      <c r="H12" s="208">
        <v>103</v>
      </c>
      <c r="I12" s="99">
        <f t="shared" si="0"/>
        <v>41.089837997054488</v>
      </c>
      <c r="J12" s="99">
        <f t="shared" si="1"/>
        <v>32.295081967213115</v>
      </c>
      <c r="K12" s="99">
        <f t="shared" si="2"/>
        <v>36.510263929618766</v>
      </c>
      <c r="L12" s="99">
        <f t="shared" si="3"/>
        <v>35.512367491166081</v>
      </c>
      <c r="M12" s="99">
        <f t="shared" si="4"/>
        <v>38.273921200750472</v>
      </c>
      <c r="N12" s="99">
        <f t="shared" si="5"/>
        <v>39.4273127753304</v>
      </c>
      <c r="O12" s="99">
        <f>H12/$H$4*100</f>
        <v>37.318840579710141</v>
      </c>
    </row>
    <row r="13" spans="1:15" ht="27" customHeight="1" x14ac:dyDescent="0.2">
      <c r="A13" s="69" t="s">
        <v>18</v>
      </c>
      <c r="B13" s="208">
        <v>254</v>
      </c>
      <c r="C13" s="208">
        <v>240</v>
      </c>
      <c r="D13" s="208">
        <v>246</v>
      </c>
      <c r="E13" s="208">
        <v>209</v>
      </c>
      <c r="F13" s="208">
        <v>168</v>
      </c>
      <c r="G13" s="208">
        <v>158</v>
      </c>
      <c r="H13" s="208">
        <v>84</v>
      </c>
      <c r="I13" s="99">
        <f t="shared" si="0"/>
        <v>37.4079528718704</v>
      </c>
      <c r="J13" s="99">
        <f t="shared" si="1"/>
        <v>39.344262295081968</v>
      </c>
      <c r="K13" s="99">
        <f t="shared" si="2"/>
        <v>36.070381231671554</v>
      </c>
      <c r="L13" s="99">
        <f t="shared" si="3"/>
        <v>36.925795053003533</v>
      </c>
      <c r="M13" s="99">
        <f t="shared" si="4"/>
        <v>31.51969981238274</v>
      </c>
      <c r="N13" s="99">
        <f t="shared" si="5"/>
        <v>34.801762114537446</v>
      </c>
      <c r="O13" s="99">
        <f t="shared" si="6"/>
        <v>30.434782608695656</v>
      </c>
    </row>
    <row r="14" spans="1:15" ht="27" customHeight="1" x14ac:dyDescent="0.2">
      <c r="A14" s="69" t="s">
        <v>9</v>
      </c>
      <c r="B14" s="208">
        <v>46</v>
      </c>
      <c r="C14" s="208">
        <v>68</v>
      </c>
      <c r="D14" s="208">
        <v>68</v>
      </c>
      <c r="E14" s="208">
        <v>85</v>
      </c>
      <c r="F14" s="208">
        <v>75</v>
      </c>
      <c r="G14" s="208">
        <v>68</v>
      </c>
      <c r="H14" s="208">
        <v>48</v>
      </c>
      <c r="I14" s="99">
        <f t="shared" si="0"/>
        <v>6.7746686303387333</v>
      </c>
      <c r="J14" s="99">
        <f t="shared" si="1"/>
        <v>11.147540983606557</v>
      </c>
      <c r="K14" s="99">
        <f t="shared" si="2"/>
        <v>9.9706744868035191</v>
      </c>
      <c r="L14" s="99">
        <f t="shared" si="3"/>
        <v>15.01766784452297</v>
      </c>
      <c r="M14" s="99">
        <f t="shared" si="4"/>
        <v>14.071294559099437</v>
      </c>
      <c r="N14" s="99">
        <f t="shared" si="5"/>
        <v>14.977973568281937</v>
      </c>
      <c r="O14" s="99">
        <f t="shared" si="6"/>
        <v>17.391304347826086</v>
      </c>
    </row>
    <row r="15" spans="1:15" ht="27" customHeight="1" x14ac:dyDescent="0.2">
      <c r="A15" s="69" t="s">
        <v>170</v>
      </c>
      <c r="B15" s="208">
        <v>100</v>
      </c>
      <c r="C15" s="208">
        <v>105</v>
      </c>
      <c r="D15" s="208">
        <v>118</v>
      </c>
      <c r="E15" s="208">
        <v>70</v>
      </c>
      <c r="F15" s="208">
        <v>83</v>
      </c>
      <c r="G15" s="208">
        <v>49</v>
      </c>
      <c r="H15" s="208">
        <v>41</v>
      </c>
      <c r="I15" s="99">
        <f t="shared" si="0"/>
        <v>14.727540500736378</v>
      </c>
      <c r="J15" s="99">
        <f t="shared" si="1"/>
        <v>17.21311475409836</v>
      </c>
      <c r="K15" s="99">
        <f t="shared" si="2"/>
        <v>17.302052785923756</v>
      </c>
      <c r="L15" s="99">
        <f t="shared" si="3"/>
        <v>12.367491166077739</v>
      </c>
      <c r="M15" s="99">
        <f t="shared" si="4"/>
        <v>15.572232645403378</v>
      </c>
      <c r="N15" s="99">
        <f t="shared" si="5"/>
        <v>10.79295154185022</v>
      </c>
      <c r="O15" s="99">
        <f>H15/$H$4*100</f>
        <v>14.855072463768115</v>
      </c>
    </row>
    <row r="16" spans="1:15" ht="27" customHeight="1" x14ac:dyDescent="0.25">
      <c r="A16" s="229" t="s">
        <v>264</v>
      </c>
      <c r="B16" s="142"/>
      <c r="C16" s="142"/>
      <c r="D16" s="14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1:4" ht="24" customHeight="1" x14ac:dyDescent="0.25">
      <c r="A17" s="230" t="s">
        <v>263</v>
      </c>
      <c r="B17" s="140"/>
      <c r="C17" s="140"/>
      <c r="D17" s="140"/>
    </row>
    <row r="18" spans="1:4" ht="12.75" x14ac:dyDescent="0.2">
      <c r="A18" s="141"/>
      <c r="B18" s="140"/>
      <c r="C18" s="140"/>
      <c r="D18" s="140"/>
    </row>
  </sheetData>
  <mergeCells count="4">
    <mergeCell ref="A1:O1"/>
    <mergeCell ref="A2:A3"/>
    <mergeCell ref="B2:H2"/>
    <mergeCell ref="I2:O2"/>
  </mergeCells>
  <phoneticPr fontId="0" type="noConversion"/>
  <printOptions horizontalCentered="1"/>
  <pageMargins left="0.39370078740157483" right="0.39370078740157483" top="0.98425196850393704" bottom="0.39370078740157483" header="0.39370078740157483" footer="0.39370078740157483"/>
  <pageSetup paperSize="9" scale="65" firstPageNumber="21" orientation="landscape" useFirstPageNumber="1" r:id="rId1"/>
  <headerFooter scaleWithDoc="0" alignWithMargins="0">
    <oddFooter>&amp;C21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25"/>
  <sheetViews>
    <sheetView showGridLines="0" view="pageBreakPreview" zoomScale="60" zoomScaleNormal="60" workbookViewId="0">
      <selection activeCell="H23" sqref="H23"/>
    </sheetView>
  </sheetViews>
  <sheetFormatPr defaultRowHeight="14.25" x14ac:dyDescent="0.2"/>
  <cols>
    <col min="1" max="1" width="85.28515625" style="3" customWidth="1"/>
    <col min="2" max="15" width="9.7109375" customWidth="1"/>
    <col min="16" max="16" width="14.7109375" customWidth="1"/>
  </cols>
  <sheetData>
    <row r="1" spans="1:15" s="168" customFormat="1" ht="50.1" customHeight="1" x14ac:dyDescent="0.2">
      <c r="A1" s="345" t="s">
        <v>14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</row>
    <row r="2" spans="1:15" ht="36.75" customHeight="1" x14ac:dyDescent="0.2">
      <c r="A2" s="346" t="s">
        <v>1</v>
      </c>
      <c r="B2" s="325" t="s">
        <v>2</v>
      </c>
      <c r="C2" s="325"/>
      <c r="D2" s="325"/>
      <c r="E2" s="325"/>
      <c r="F2" s="325"/>
      <c r="G2" s="325"/>
      <c r="H2" s="325"/>
      <c r="I2" s="330" t="s">
        <v>6</v>
      </c>
      <c r="J2" s="330"/>
      <c r="K2" s="330"/>
      <c r="L2" s="330"/>
      <c r="M2" s="330"/>
      <c r="N2" s="330"/>
      <c r="O2" s="330"/>
    </row>
    <row r="3" spans="1:15" ht="29.25" customHeight="1" x14ac:dyDescent="0.2">
      <c r="A3" s="346" t="s">
        <v>1</v>
      </c>
      <c r="B3" s="242">
        <v>2019</v>
      </c>
      <c r="C3" s="242">
        <v>2020</v>
      </c>
      <c r="D3" s="242">
        <v>2021</v>
      </c>
      <c r="E3" s="242">
        <v>2022</v>
      </c>
      <c r="F3" s="242">
        <v>2023</v>
      </c>
      <c r="G3" s="242">
        <v>2024</v>
      </c>
      <c r="H3" s="94">
        <v>2025</v>
      </c>
      <c r="I3" s="242">
        <v>2019</v>
      </c>
      <c r="J3" s="242">
        <v>2020</v>
      </c>
      <c r="K3" s="242">
        <v>2021</v>
      </c>
      <c r="L3" s="242">
        <v>2022</v>
      </c>
      <c r="M3" s="242">
        <v>2023</v>
      </c>
      <c r="N3" s="242">
        <v>2024</v>
      </c>
      <c r="O3" s="242">
        <v>2025</v>
      </c>
    </row>
    <row r="4" spans="1:15" ht="37.5" customHeight="1" x14ac:dyDescent="0.2">
      <c r="A4" s="66" t="s">
        <v>171</v>
      </c>
      <c r="B4" s="207">
        <v>787</v>
      </c>
      <c r="C4" s="207">
        <v>771</v>
      </c>
      <c r="D4" s="207">
        <v>723</v>
      </c>
      <c r="E4" s="207">
        <v>634</v>
      </c>
      <c r="F4" s="207">
        <v>499</v>
      </c>
      <c r="G4" s="207">
        <v>449</v>
      </c>
      <c r="H4" s="207">
        <v>362</v>
      </c>
      <c r="I4" s="212"/>
      <c r="J4" s="95"/>
      <c r="K4" s="95"/>
      <c r="L4" s="95"/>
      <c r="M4" s="95"/>
      <c r="N4" s="95"/>
      <c r="O4" s="95"/>
    </row>
    <row r="5" spans="1:15" ht="75" x14ac:dyDescent="0.2">
      <c r="A5" s="106" t="s">
        <v>172</v>
      </c>
      <c r="B5" s="208">
        <v>0</v>
      </c>
      <c r="C5" s="208">
        <v>0</v>
      </c>
      <c r="D5" s="208">
        <v>0</v>
      </c>
      <c r="E5" s="208">
        <v>0</v>
      </c>
      <c r="F5" s="208">
        <v>0</v>
      </c>
      <c r="G5" s="208">
        <v>0</v>
      </c>
      <c r="H5" s="208">
        <v>0</v>
      </c>
      <c r="I5" s="213">
        <f>B5/$B$4*100</f>
        <v>0</v>
      </c>
      <c r="J5" s="213">
        <f>C5/$C$4*100</f>
        <v>0</v>
      </c>
      <c r="K5" s="213">
        <f>D5/$D$4*100</f>
        <v>0</v>
      </c>
      <c r="L5" s="213">
        <f>E5/$E$4*100</f>
        <v>0</v>
      </c>
      <c r="M5" s="213">
        <f>F5/$F$4*100</f>
        <v>0</v>
      </c>
      <c r="N5" s="213">
        <f>G5/$G$4*100</f>
        <v>0</v>
      </c>
      <c r="O5" s="213">
        <f>H5/$H$4*100</f>
        <v>0</v>
      </c>
    </row>
    <row r="6" spans="1:15" ht="37.5" x14ac:dyDescent="0.2">
      <c r="A6" s="105" t="s">
        <v>173</v>
      </c>
      <c r="B6" s="208">
        <v>0</v>
      </c>
      <c r="C6" s="208">
        <v>0</v>
      </c>
      <c r="D6" s="208">
        <v>0</v>
      </c>
      <c r="E6" s="208">
        <v>0</v>
      </c>
      <c r="F6" s="208">
        <v>0</v>
      </c>
      <c r="G6" s="208">
        <v>0</v>
      </c>
      <c r="H6" s="208">
        <v>0</v>
      </c>
      <c r="I6" s="213">
        <f t="shared" ref="I6:I23" si="0">B6/$B$4*100</f>
        <v>0</v>
      </c>
      <c r="J6" s="213">
        <f t="shared" ref="J6:J23" si="1">C6/$C$4*100</f>
        <v>0</v>
      </c>
      <c r="K6" s="213">
        <f t="shared" ref="K6:K23" si="2">D6/$D$4*100</f>
        <v>0</v>
      </c>
      <c r="L6" s="213">
        <f t="shared" ref="L6:L23" si="3">E6/$E$4*100</f>
        <v>0</v>
      </c>
      <c r="M6" s="213">
        <f t="shared" ref="M6:M23" si="4">F6/$F$4*100</f>
        <v>0</v>
      </c>
      <c r="N6" s="213">
        <f t="shared" ref="N6:N23" si="5">G6/$G$4*100</f>
        <v>0</v>
      </c>
      <c r="O6" s="213">
        <f t="shared" ref="O6:O23" si="6">H6/$H$4*100</f>
        <v>0</v>
      </c>
    </row>
    <row r="7" spans="1:15" ht="18.75" x14ac:dyDescent="0.2">
      <c r="A7" s="65" t="s">
        <v>20</v>
      </c>
      <c r="B7" s="208">
        <v>0</v>
      </c>
      <c r="C7" s="208">
        <v>0</v>
      </c>
      <c r="D7" s="208">
        <v>0</v>
      </c>
      <c r="E7" s="208">
        <v>0</v>
      </c>
      <c r="F7" s="208">
        <v>0</v>
      </c>
      <c r="G7" s="208">
        <v>0</v>
      </c>
      <c r="H7" s="208">
        <v>0</v>
      </c>
      <c r="I7" s="213">
        <f t="shared" si="0"/>
        <v>0</v>
      </c>
      <c r="J7" s="213">
        <f t="shared" si="1"/>
        <v>0</v>
      </c>
      <c r="K7" s="213">
        <f t="shared" si="2"/>
        <v>0</v>
      </c>
      <c r="L7" s="213">
        <f t="shared" si="3"/>
        <v>0</v>
      </c>
      <c r="M7" s="213">
        <f t="shared" si="4"/>
        <v>0</v>
      </c>
      <c r="N7" s="213">
        <f t="shared" si="5"/>
        <v>0</v>
      </c>
      <c r="O7" s="213">
        <f t="shared" si="6"/>
        <v>0</v>
      </c>
    </row>
    <row r="8" spans="1:15" ht="18.75" x14ac:dyDescent="0.2">
      <c r="A8" s="65" t="s">
        <v>9</v>
      </c>
      <c r="B8" s="208">
        <v>0</v>
      </c>
      <c r="C8" s="208">
        <v>0</v>
      </c>
      <c r="D8" s="208">
        <v>0</v>
      </c>
      <c r="E8" s="208">
        <v>0</v>
      </c>
      <c r="F8" s="208">
        <v>0</v>
      </c>
      <c r="G8" s="208">
        <v>0</v>
      </c>
      <c r="H8" s="208">
        <v>0</v>
      </c>
      <c r="I8" s="213">
        <f t="shared" si="0"/>
        <v>0</v>
      </c>
      <c r="J8" s="213">
        <f t="shared" si="1"/>
        <v>0</v>
      </c>
      <c r="K8" s="213">
        <f t="shared" si="2"/>
        <v>0</v>
      </c>
      <c r="L8" s="213">
        <f t="shared" si="3"/>
        <v>0</v>
      </c>
      <c r="M8" s="213">
        <f t="shared" si="4"/>
        <v>0</v>
      </c>
      <c r="N8" s="213">
        <f t="shared" si="5"/>
        <v>0</v>
      </c>
      <c r="O8" s="213">
        <f t="shared" si="6"/>
        <v>0</v>
      </c>
    </row>
    <row r="9" spans="1:15" ht="18.75" x14ac:dyDescent="0.2">
      <c r="A9" s="69" t="s">
        <v>27</v>
      </c>
      <c r="B9" s="208">
        <v>0</v>
      </c>
      <c r="C9" s="208">
        <v>0</v>
      </c>
      <c r="D9" s="208">
        <v>0</v>
      </c>
      <c r="E9" s="208">
        <v>0</v>
      </c>
      <c r="F9" s="208">
        <v>0</v>
      </c>
      <c r="G9" s="208">
        <v>0</v>
      </c>
      <c r="H9" s="208">
        <v>0</v>
      </c>
      <c r="I9" s="213">
        <f t="shared" si="0"/>
        <v>0</v>
      </c>
      <c r="J9" s="213">
        <f t="shared" si="1"/>
        <v>0</v>
      </c>
      <c r="K9" s="213">
        <f t="shared" si="2"/>
        <v>0</v>
      </c>
      <c r="L9" s="213">
        <f t="shared" si="3"/>
        <v>0</v>
      </c>
      <c r="M9" s="213">
        <f t="shared" si="4"/>
        <v>0</v>
      </c>
      <c r="N9" s="213">
        <f t="shared" si="5"/>
        <v>0</v>
      </c>
      <c r="O9" s="213">
        <f t="shared" si="6"/>
        <v>0</v>
      </c>
    </row>
    <row r="10" spans="1:15" ht="56.25" x14ac:dyDescent="0.2">
      <c r="A10" s="109" t="s">
        <v>222</v>
      </c>
      <c r="B10" s="208">
        <v>35</v>
      </c>
      <c r="C10" s="208">
        <v>32</v>
      </c>
      <c r="D10" s="208">
        <v>32</v>
      </c>
      <c r="E10" s="208">
        <v>30</v>
      </c>
      <c r="F10" s="208">
        <v>38</v>
      </c>
      <c r="G10" s="208">
        <v>42</v>
      </c>
      <c r="H10" s="208">
        <v>31</v>
      </c>
      <c r="I10" s="213">
        <f>B10/$B$4*100</f>
        <v>4.4472681067344348</v>
      </c>
      <c r="J10" s="213">
        <f t="shared" si="1"/>
        <v>4.1504539559014262</v>
      </c>
      <c r="K10" s="213">
        <f t="shared" si="2"/>
        <v>4.4260027662517292</v>
      </c>
      <c r="L10" s="213">
        <f t="shared" si="3"/>
        <v>4.7318611987381702</v>
      </c>
      <c r="M10" s="213">
        <f t="shared" si="4"/>
        <v>7.6152304609218442</v>
      </c>
      <c r="N10" s="213">
        <f t="shared" si="5"/>
        <v>9.3541202672605799</v>
      </c>
      <c r="O10" s="213">
        <f t="shared" si="6"/>
        <v>8.5635359116022105</v>
      </c>
    </row>
    <row r="11" spans="1:15" ht="56.25" x14ac:dyDescent="0.2">
      <c r="A11" s="105" t="s">
        <v>174</v>
      </c>
      <c r="B11" s="208">
        <v>23</v>
      </c>
      <c r="C11" s="208">
        <v>22</v>
      </c>
      <c r="D11" s="208">
        <v>11</v>
      </c>
      <c r="E11" s="208">
        <v>13</v>
      </c>
      <c r="F11" s="208">
        <v>21</v>
      </c>
      <c r="G11" s="208">
        <v>20</v>
      </c>
      <c r="H11" s="208">
        <v>25</v>
      </c>
      <c r="I11" s="213">
        <f t="shared" si="0"/>
        <v>2.9224904701397714</v>
      </c>
      <c r="J11" s="213">
        <f t="shared" si="1"/>
        <v>2.8534370946822309</v>
      </c>
      <c r="K11" s="213">
        <f t="shared" si="2"/>
        <v>1.5214384508990317</v>
      </c>
      <c r="L11" s="213">
        <f t="shared" si="3"/>
        <v>2.0504731861198739</v>
      </c>
      <c r="M11" s="213">
        <f t="shared" si="4"/>
        <v>4.2084168336673349</v>
      </c>
      <c r="N11" s="213">
        <f t="shared" si="5"/>
        <v>4.4543429844097995</v>
      </c>
      <c r="O11" s="213">
        <f t="shared" si="6"/>
        <v>6.9060773480662991</v>
      </c>
    </row>
    <row r="12" spans="1:15" ht="37.5" x14ac:dyDescent="0.2">
      <c r="A12" s="67" t="s">
        <v>173</v>
      </c>
      <c r="B12" s="208">
        <v>3</v>
      </c>
      <c r="C12" s="208">
        <v>1</v>
      </c>
      <c r="D12" s="208">
        <v>1</v>
      </c>
      <c r="E12" s="208">
        <v>2</v>
      </c>
      <c r="F12" s="208">
        <v>3</v>
      </c>
      <c r="G12" s="208">
        <v>0</v>
      </c>
      <c r="H12" s="208">
        <v>1</v>
      </c>
      <c r="I12" s="213">
        <f t="shared" si="0"/>
        <v>0.38119440914866581</v>
      </c>
      <c r="J12" s="213">
        <f t="shared" si="1"/>
        <v>0.12970168612191957</v>
      </c>
      <c r="K12" s="213">
        <f t="shared" si="2"/>
        <v>0.13831258644536654</v>
      </c>
      <c r="L12" s="213">
        <f t="shared" si="3"/>
        <v>0.31545741324921134</v>
      </c>
      <c r="M12" s="213">
        <f t="shared" si="4"/>
        <v>0.60120240480961928</v>
      </c>
      <c r="N12" s="213">
        <f t="shared" si="5"/>
        <v>0</v>
      </c>
      <c r="O12" s="213">
        <f t="shared" si="6"/>
        <v>0.27624309392265189</v>
      </c>
    </row>
    <row r="13" spans="1:15" ht="22.5" customHeight="1" x14ac:dyDescent="0.2">
      <c r="A13" s="110" t="s">
        <v>20</v>
      </c>
      <c r="B13" s="208">
        <v>5</v>
      </c>
      <c r="C13" s="208">
        <v>7</v>
      </c>
      <c r="D13" s="208">
        <v>3</v>
      </c>
      <c r="E13" s="208">
        <v>2</v>
      </c>
      <c r="F13" s="208">
        <v>3</v>
      </c>
      <c r="G13" s="208">
        <v>4</v>
      </c>
      <c r="H13" s="208">
        <v>6</v>
      </c>
      <c r="I13" s="213">
        <f t="shared" si="0"/>
        <v>0.63532401524777637</v>
      </c>
      <c r="J13" s="213">
        <f t="shared" si="1"/>
        <v>0.9079118028534372</v>
      </c>
      <c r="K13" s="213">
        <f t="shared" si="2"/>
        <v>0.41493775933609961</v>
      </c>
      <c r="L13" s="213">
        <f t="shared" si="3"/>
        <v>0.31545741324921134</v>
      </c>
      <c r="M13" s="213">
        <f t="shared" si="4"/>
        <v>0.60120240480961928</v>
      </c>
      <c r="N13" s="213">
        <f t="shared" si="5"/>
        <v>0.89086859688195985</v>
      </c>
      <c r="O13" s="213">
        <f t="shared" si="6"/>
        <v>1.6574585635359116</v>
      </c>
    </row>
    <row r="14" spans="1:15" ht="25.5" customHeight="1" x14ac:dyDescent="0.2">
      <c r="A14" s="110" t="s">
        <v>9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  <c r="H14" s="208">
        <v>1</v>
      </c>
      <c r="I14" s="213">
        <f t="shared" si="0"/>
        <v>0</v>
      </c>
      <c r="J14" s="213">
        <f t="shared" si="1"/>
        <v>0</v>
      </c>
      <c r="K14" s="213">
        <f t="shared" si="2"/>
        <v>0</v>
      </c>
      <c r="L14" s="213">
        <f t="shared" si="3"/>
        <v>0</v>
      </c>
      <c r="M14" s="213">
        <f t="shared" si="4"/>
        <v>0</v>
      </c>
      <c r="N14" s="213">
        <f t="shared" si="5"/>
        <v>0</v>
      </c>
      <c r="O14" s="213">
        <f t="shared" si="6"/>
        <v>0.27624309392265189</v>
      </c>
    </row>
    <row r="15" spans="1:15" ht="22.5" customHeight="1" x14ac:dyDescent="0.2">
      <c r="A15" s="69" t="s">
        <v>33</v>
      </c>
      <c r="B15" s="208">
        <v>15</v>
      </c>
      <c r="C15" s="208">
        <v>13</v>
      </c>
      <c r="D15" s="208">
        <v>7</v>
      </c>
      <c r="E15" s="208">
        <v>9</v>
      </c>
      <c r="F15" s="208">
        <v>15</v>
      </c>
      <c r="G15" s="208">
        <v>16</v>
      </c>
      <c r="H15" s="208">
        <v>17</v>
      </c>
      <c r="I15" s="213">
        <f t="shared" si="0"/>
        <v>1.9059720457433291</v>
      </c>
      <c r="J15" s="213">
        <f t="shared" si="1"/>
        <v>1.6861219195849546</v>
      </c>
      <c r="K15" s="213">
        <f t="shared" si="2"/>
        <v>0.9681881051175657</v>
      </c>
      <c r="L15" s="213">
        <f t="shared" si="3"/>
        <v>1.4195583596214512</v>
      </c>
      <c r="M15" s="213">
        <f t="shared" si="4"/>
        <v>3.0060120240480961</v>
      </c>
      <c r="N15" s="213">
        <f t="shared" si="5"/>
        <v>3.5634743875278394</v>
      </c>
      <c r="O15" s="213">
        <f t="shared" si="6"/>
        <v>4.6961325966850831</v>
      </c>
    </row>
    <row r="16" spans="1:15" ht="36" customHeight="1" x14ac:dyDescent="0.2">
      <c r="A16" s="65" t="s">
        <v>175</v>
      </c>
      <c r="B16" s="208">
        <v>12</v>
      </c>
      <c r="C16" s="208">
        <v>9</v>
      </c>
      <c r="D16" s="208">
        <v>17</v>
      </c>
      <c r="E16" s="208">
        <v>15</v>
      </c>
      <c r="F16" s="208">
        <v>14</v>
      </c>
      <c r="G16" s="208">
        <v>20</v>
      </c>
      <c r="H16" s="208">
        <v>5</v>
      </c>
      <c r="I16" s="213">
        <f t="shared" si="0"/>
        <v>1.5247776365946633</v>
      </c>
      <c r="J16" s="213">
        <f t="shared" si="1"/>
        <v>1.1673151750972763</v>
      </c>
      <c r="K16" s="213">
        <f t="shared" si="2"/>
        <v>2.3513139695712311</v>
      </c>
      <c r="L16" s="213">
        <f t="shared" si="3"/>
        <v>2.3659305993690851</v>
      </c>
      <c r="M16" s="213">
        <f t="shared" si="4"/>
        <v>2.8056112224448899</v>
      </c>
      <c r="N16" s="213">
        <f t="shared" si="5"/>
        <v>4.4543429844097995</v>
      </c>
      <c r="O16" s="213">
        <f t="shared" si="6"/>
        <v>1.3812154696132597</v>
      </c>
    </row>
    <row r="17" spans="1:15" ht="37.5" x14ac:dyDescent="0.2">
      <c r="A17" s="67" t="s">
        <v>173</v>
      </c>
      <c r="B17" s="208">
        <v>11</v>
      </c>
      <c r="C17" s="208">
        <v>7</v>
      </c>
      <c r="D17" s="208">
        <v>11</v>
      </c>
      <c r="E17" s="208">
        <v>11</v>
      </c>
      <c r="F17" s="208">
        <v>6</v>
      </c>
      <c r="G17" s="208">
        <v>11</v>
      </c>
      <c r="H17" s="208">
        <v>4</v>
      </c>
      <c r="I17" s="213">
        <f t="shared" si="0"/>
        <v>1.3977128335451081</v>
      </c>
      <c r="J17" s="213">
        <f t="shared" si="1"/>
        <v>0.9079118028534372</v>
      </c>
      <c r="K17" s="213">
        <f t="shared" si="2"/>
        <v>1.5214384508990317</v>
      </c>
      <c r="L17" s="213">
        <f t="shared" si="3"/>
        <v>1.7350157728706623</v>
      </c>
      <c r="M17" s="213">
        <f t="shared" si="4"/>
        <v>1.2024048096192386</v>
      </c>
      <c r="N17" s="213">
        <f t="shared" si="5"/>
        <v>2.4498886414253898</v>
      </c>
      <c r="O17" s="213">
        <f t="shared" si="6"/>
        <v>1.1049723756906076</v>
      </c>
    </row>
    <row r="18" spans="1:15" ht="22.5" customHeight="1" x14ac:dyDescent="0.2">
      <c r="A18" s="69" t="s">
        <v>33</v>
      </c>
      <c r="B18" s="208">
        <v>1</v>
      </c>
      <c r="C18" s="208">
        <v>2</v>
      </c>
      <c r="D18" s="208">
        <v>6</v>
      </c>
      <c r="E18" s="208">
        <v>4</v>
      </c>
      <c r="F18" s="208">
        <v>8</v>
      </c>
      <c r="G18" s="208">
        <v>9</v>
      </c>
      <c r="H18" s="208">
        <v>1</v>
      </c>
      <c r="I18" s="213">
        <f t="shared" si="0"/>
        <v>0.12706480304955528</v>
      </c>
      <c r="J18" s="213">
        <f t="shared" si="1"/>
        <v>0.25940337224383914</v>
      </c>
      <c r="K18" s="213">
        <f t="shared" si="2"/>
        <v>0.82987551867219922</v>
      </c>
      <c r="L18" s="213">
        <f t="shared" si="3"/>
        <v>0.63091482649842268</v>
      </c>
      <c r="M18" s="213">
        <f t="shared" si="4"/>
        <v>1.6032064128256511</v>
      </c>
      <c r="N18" s="213">
        <f t="shared" si="5"/>
        <v>2.0044543429844097</v>
      </c>
      <c r="O18" s="213">
        <f t="shared" si="6"/>
        <v>0.27624309392265189</v>
      </c>
    </row>
    <row r="19" spans="1:15" ht="37.5" x14ac:dyDescent="0.2">
      <c r="A19" s="65" t="s">
        <v>176</v>
      </c>
      <c r="B19" s="208">
        <v>0</v>
      </c>
      <c r="C19" s="208">
        <v>1</v>
      </c>
      <c r="D19" s="208">
        <v>4</v>
      </c>
      <c r="E19" s="208">
        <v>2</v>
      </c>
      <c r="F19" s="208">
        <v>3</v>
      </c>
      <c r="G19" s="208">
        <v>2</v>
      </c>
      <c r="H19" s="208">
        <v>1</v>
      </c>
      <c r="I19" s="213">
        <f t="shared" si="0"/>
        <v>0</v>
      </c>
      <c r="J19" s="213">
        <f t="shared" si="1"/>
        <v>0.12970168612191957</v>
      </c>
      <c r="K19" s="213">
        <f t="shared" si="2"/>
        <v>0.55325034578146615</v>
      </c>
      <c r="L19" s="213">
        <f t="shared" si="3"/>
        <v>0.31545741324921134</v>
      </c>
      <c r="M19" s="213">
        <f t="shared" si="4"/>
        <v>0.60120240480961928</v>
      </c>
      <c r="N19" s="213">
        <f t="shared" si="5"/>
        <v>0.44543429844097993</v>
      </c>
      <c r="O19" s="213">
        <f t="shared" si="6"/>
        <v>0.27624309392265189</v>
      </c>
    </row>
    <row r="20" spans="1:15" ht="37.5" x14ac:dyDescent="0.2">
      <c r="A20" s="67" t="s">
        <v>173</v>
      </c>
      <c r="B20" s="208">
        <v>0</v>
      </c>
      <c r="C20" s="208">
        <v>1</v>
      </c>
      <c r="D20" s="208">
        <v>3</v>
      </c>
      <c r="E20" s="208">
        <v>2</v>
      </c>
      <c r="F20" s="208">
        <v>2</v>
      </c>
      <c r="G20" s="208">
        <v>2</v>
      </c>
      <c r="H20" s="208">
        <v>1</v>
      </c>
      <c r="I20" s="213">
        <f t="shared" si="0"/>
        <v>0</v>
      </c>
      <c r="J20" s="213">
        <f t="shared" si="1"/>
        <v>0.12970168612191957</v>
      </c>
      <c r="K20" s="213">
        <f t="shared" si="2"/>
        <v>0.41493775933609961</v>
      </c>
      <c r="L20" s="213">
        <f t="shared" si="3"/>
        <v>0.31545741324921134</v>
      </c>
      <c r="M20" s="213">
        <f t="shared" si="4"/>
        <v>0.40080160320641278</v>
      </c>
      <c r="N20" s="213">
        <f t="shared" si="5"/>
        <v>0.44543429844097993</v>
      </c>
      <c r="O20" s="213">
        <f t="shared" si="6"/>
        <v>0.27624309392265189</v>
      </c>
    </row>
    <row r="21" spans="1:15" ht="22.5" customHeight="1" x14ac:dyDescent="0.2">
      <c r="A21" s="69" t="s">
        <v>33</v>
      </c>
      <c r="B21" s="208">
        <v>0</v>
      </c>
      <c r="C21" s="208">
        <v>0</v>
      </c>
      <c r="D21" s="208">
        <v>1</v>
      </c>
      <c r="E21" s="208">
        <v>0</v>
      </c>
      <c r="F21" s="208">
        <v>1</v>
      </c>
      <c r="G21" s="208">
        <v>0</v>
      </c>
      <c r="H21" s="208">
        <v>0</v>
      </c>
      <c r="I21" s="213">
        <f t="shared" si="0"/>
        <v>0</v>
      </c>
      <c r="J21" s="213">
        <f t="shared" si="1"/>
        <v>0</v>
      </c>
      <c r="K21" s="213">
        <f t="shared" si="2"/>
        <v>0.13831258644536654</v>
      </c>
      <c r="L21" s="213">
        <f t="shared" si="3"/>
        <v>0</v>
      </c>
      <c r="M21" s="213">
        <f t="shared" si="4"/>
        <v>0.20040080160320639</v>
      </c>
      <c r="N21" s="213">
        <f t="shared" si="5"/>
        <v>0</v>
      </c>
      <c r="O21" s="213">
        <f t="shared" si="6"/>
        <v>0</v>
      </c>
    </row>
    <row r="22" spans="1:15" ht="37.5" x14ac:dyDescent="0.2">
      <c r="A22" s="109" t="s">
        <v>177</v>
      </c>
      <c r="B22" s="208">
        <v>0</v>
      </c>
      <c r="C22" s="208">
        <v>0</v>
      </c>
      <c r="D22" s="208">
        <v>0</v>
      </c>
      <c r="E22" s="208">
        <v>0</v>
      </c>
      <c r="F22" s="208">
        <v>0</v>
      </c>
      <c r="G22" s="208">
        <v>0</v>
      </c>
      <c r="H22" s="208">
        <v>0</v>
      </c>
      <c r="I22" s="213">
        <f t="shared" si="0"/>
        <v>0</v>
      </c>
      <c r="J22" s="213">
        <f t="shared" si="1"/>
        <v>0</v>
      </c>
      <c r="K22" s="213">
        <f t="shared" si="2"/>
        <v>0</v>
      </c>
      <c r="L22" s="213">
        <f t="shared" si="3"/>
        <v>0</v>
      </c>
      <c r="M22" s="213">
        <f t="shared" si="4"/>
        <v>0</v>
      </c>
      <c r="N22" s="213">
        <f t="shared" si="5"/>
        <v>0</v>
      </c>
      <c r="O22" s="213">
        <f t="shared" si="6"/>
        <v>0</v>
      </c>
    </row>
    <row r="23" spans="1:15" ht="36" customHeight="1" x14ac:dyDescent="0.2">
      <c r="A23" s="109" t="s">
        <v>178</v>
      </c>
      <c r="B23" s="208">
        <v>0</v>
      </c>
      <c r="C23" s="208">
        <v>1</v>
      </c>
      <c r="D23" s="208">
        <v>0</v>
      </c>
      <c r="E23" s="208">
        <v>0</v>
      </c>
      <c r="F23" s="208">
        <v>0</v>
      </c>
      <c r="G23" s="208">
        <v>0</v>
      </c>
      <c r="H23" s="208">
        <v>0</v>
      </c>
      <c r="I23" s="213">
        <f t="shared" si="0"/>
        <v>0</v>
      </c>
      <c r="J23" s="213">
        <f t="shared" si="1"/>
        <v>0.12970168612191957</v>
      </c>
      <c r="K23" s="213">
        <f t="shared" si="2"/>
        <v>0</v>
      </c>
      <c r="L23" s="213">
        <f t="shared" si="3"/>
        <v>0</v>
      </c>
      <c r="M23" s="213">
        <f t="shared" si="4"/>
        <v>0</v>
      </c>
      <c r="N23" s="213">
        <f t="shared" si="5"/>
        <v>0</v>
      </c>
      <c r="O23" s="213">
        <f t="shared" si="6"/>
        <v>0</v>
      </c>
    </row>
    <row r="25" spans="1:15" ht="15.75" x14ac:dyDescent="0.2">
      <c r="A25" s="334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</row>
  </sheetData>
  <mergeCells count="5">
    <mergeCell ref="A25:O25"/>
    <mergeCell ref="A1:O1"/>
    <mergeCell ref="A2:A3"/>
    <mergeCell ref="B2:H2"/>
    <mergeCell ref="I2:O2"/>
  </mergeCells>
  <phoneticPr fontId="0" type="noConversion"/>
  <printOptions horizontalCentered="1"/>
  <pageMargins left="0.39370078740157483" right="0.39370078740157483" top="0.98425196850393704" bottom="0.39370078740157483" header="0.39370078740157483" footer="0.39370078740157483"/>
  <pageSetup paperSize="9" scale="57" firstPageNumber="22" orientation="landscape" useFirstPageNumber="1" r:id="rId1"/>
  <headerFooter scaleWithDoc="0" alignWithMargins="0">
    <oddFooter>&amp;C22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3"/>
  <sheetViews>
    <sheetView showGridLines="0" view="pageBreakPreview" zoomScale="60" zoomScaleNormal="70" workbookViewId="0">
      <selection activeCell="H13" sqref="H13"/>
    </sheetView>
  </sheetViews>
  <sheetFormatPr defaultRowHeight="14.25" x14ac:dyDescent="0.2"/>
  <cols>
    <col min="1" max="1" width="72.42578125" style="3" customWidth="1"/>
    <col min="2" max="15" width="8.7109375" customWidth="1"/>
    <col min="16" max="16" width="11.7109375" customWidth="1"/>
  </cols>
  <sheetData>
    <row r="1" spans="1:15" ht="69.95" customHeight="1" x14ac:dyDescent="0.2">
      <c r="A1" s="344" t="s">
        <v>17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ht="38.25" customHeight="1" x14ac:dyDescent="0.2">
      <c r="A2" s="346" t="s">
        <v>1</v>
      </c>
      <c r="B2" s="325" t="s">
        <v>2</v>
      </c>
      <c r="C2" s="325"/>
      <c r="D2" s="325"/>
      <c r="E2" s="325"/>
      <c r="F2" s="325"/>
      <c r="G2" s="325"/>
      <c r="H2" s="325"/>
      <c r="I2" s="330" t="s">
        <v>6</v>
      </c>
      <c r="J2" s="330"/>
      <c r="K2" s="330"/>
      <c r="L2" s="330"/>
      <c r="M2" s="330"/>
      <c r="N2" s="330"/>
      <c r="O2" s="330"/>
    </row>
    <row r="3" spans="1:15" ht="35.25" customHeight="1" x14ac:dyDescent="0.2">
      <c r="A3" s="346" t="s">
        <v>1</v>
      </c>
      <c r="B3" s="242">
        <v>2019</v>
      </c>
      <c r="C3" s="242">
        <v>2020</v>
      </c>
      <c r="D3" s="242">
        <v>2021</v>
      </c>
      <c r="E3" s="242">
        <v>2022</v>
      </c>
      <c r="F3" s="242">
        <v>2023</v>
      </c>
      <c r="G3" s="242">
        <v>2024</v>
      </c>
      <c r="H3" s="94">
        <v>2025</v>
      </c>
      <c r="I3" s="242">
        <v>2019</v>
      </c>
      <c r="J3" s="242">
        <v>2020</v>
      </c>
      <c r="K3" s="242">
        <v>2021</v>
      </c>
      <c r="L3" s="242">
        <v>2022</v>
      </c>
      <c r="M3" s="242">
        <v>2023</v>
      </c>
      <c r="N3" s="242">
        <v>2024</v>
      </c>
      <c r="O3" s="242">
        <v>2025</v>
      </c>
    </row>
    <row r="4" spans="1:15" ht="45" customHeight="1" x14ac:dyDescent="0.2">
      <c r="A4" s="66" t="s">
        <v>179</v>
      </c>
      <c r="B4" s="207">
        <v>24</v>
      </c>
      <c r="C4" s="207">
        <v>20</v>
      </c>
      <c r="D4" s="207">
        <v>22</v>
      </c>
      <c r="E4" s="207">
        <v>28</v>
      </c>
      <c r="F4" s="207">
        <v>67</v>
      </c>
      <c r="G4" s="207">
        <v>56</v>
      </c>
      <c r="H4" s="207">
        <v>44</v>
      </c>
      <c r="I4" s="95"/>
      <c r="J4" s="95"/>
      <c r="K4" s="95"/>
      <c r="L4" s="95"/>
      <c r="M4" s="95"/>
      <c r="N4" s="95"/>
      <c r="O4" s="95"/>
    </row>
    <row r="5" spans="1:15" ht="75" customHeight="1" x14ac:dyDescent="0.2">
      <c r="A5" s="106" t="s">
        <v>180</v>
      </c>
      <c r="B5" s="208">
        <v>3</v>
      </c>
      <c r="C5" s="208">
        <v>2</v>
      </c>
      <c r="D5" s="208">
        <v>2</v>
      </c>
      <c r="E5" s="208">
        <v>1</v>
      </c>
      <c r="F5" s="208">
        <v>0</v>
      </c>
      <c r="G5" s="208">
        <v>1</v>
      </c>
      <c r="H5" s="208">
        <v>0</v>
      </c>
      <c r="I5" s="99">
        <f>B5/$B$4*100</f>
        <v>12.5</v>
      </c>
      <c r="J5" s="99">
        <f>C5/$C$4*100</f>
        <v>10</v>
      </c>
      <c r="K5" s="99">
        <f>D5/$D$4*100</f>
        <v>9.0909090909090917</v>
      </c>
      <c r="L5" s="99">
        <f>E5/$E$4*100</f>
        <v>3.5714285714285712</v>
      </c>
      <c r="M5" s="99">
        <f>F5/$F$4*100</f>
        <v>0</v>
      </c>
      <c r="N5" s="99">
        <f>G5/$G$4*100</f>
        <v>1.7857142857142856</v>
      </c>
      <c r="O5" s="99">
        <f>H5/$H$4*100</f>
        <v>0</v>
      </c>
    </row>
    <row r="6" spans="1:15" ht="45" customHeight="1" x14ac:dyDescent="0.2">
      <c r="A6" s="105" t="s">
        <v>173</v>
      </c>
      <c r="B6" s="208">
        <v>1</v>
      </c>
      <c r="C6" s="208">
        <v>1</v>
      </c>
      <c r="D6" s="208">
        <v>2</v>
      </c>
      <c r="E6" s="208">
        <v>0</v>
      </c>
      <c r="F6" s="208">
        <v>0</v>
      </c>
      <c r="G6" s="208">
        <v>0</v>
      </c>
      <c r="H6" s="208">
        <v>0</v>
      </c>
      <c r="I6" s="99">
        <f t="shared" ref="I6:I11" si="0">B6/$B$4*100</f>
        <v>4.1666666666666661</v>
      </c>
      <c r="J6" s="99">
        <f t="shared" ref="J6:J12" si="1">C6/$C$4*100</f>
        <v>5</v>
      </c>
      <c r="K6" s="99">
        <f t="shared" ref="K6:K12" si="2">D6/$D$4*100</f>
        <v>9.0909090909090917</v>
      </c>
      <c r="L6" s="99">
        <f t="shared" ref="L6:L12" si="3">E6/$E$4*100</f>
        <v>0</v>
      </c>
      <c r="M6" s="99">
        <f t="shared" ref="M6:M12" si="4">F6/$F$4*100</f>
        <v>0</v>
      </c>
      <c r="N6" s="99">
        <f t="shared" ref="N6:N12" si="5">G6/$G$4*100</f>
        <v>0</v>
      </c>
      <c r="O6" s="99">
        <f t="shared" ref="O6:O11" si="6">H6/$H$4*100</f>
        <v>0</v>
      </c>
    </row>
    <row r="7" spans="1:15" ht="45" customHeight="1" x14ac:dyDescent="0.2">
      <c r="A7" s="69" t="s">
        <v>27</v>
      </c>
      <c r="B7" s="208">
        <v>2</v>
      </c>
      <c r="C7" s="208">
        <v>1</v>
      </c>
      <c r="D7" s="208">
        <v>0</v>
      </c>
      <c r="E7" s="208">
        <v>1</v>
      </c>
      <c r="F7" s="208">
        <v>0</v>
      </c>
      <c r="G7" s="208">
        <v>1</v>
      </c>
      <c r="H7" s="208">
        <v>0</v>
      </c>
      <c r="I7" s="99">
        <f t="shared" si="0"/>
        <v>8.3333333333333321</v>
      </c>
      <c r="J7" s="99">
        <f t="shared" si="1"/>
        <v>5</v>
      </c>
      <c r="K7" s="99">
        <f t="shared" si="2"/>
        <v>0</v>
      </c>
      <c r="L7" s="99">
        <f t="shared" si="3"/>
        <v>3.5714285714285712</v>
      </c>
      <c r="M7" s="99">
        <f t="shared" si="4"/>
        <v>0</v>
      </c>
      <c r="N7" s="99">
        <f t="shared" si="5"/>
        <v>1.7857142857142856</v>
      </c>
      <c r="O7" s="99">
        <f t="shared" si="6"/>
        <v>0</v>
      </c>
    </row>
    <row r="8" spans="1:15" ht="75" customHeight="1" x14ac:dyDescent="0.2">
      <c r="A8" s="109" t="s">
        <v>181</v>
      </c>
      <c r="B8" s="208">
        <v>20</v>
      </c>
      <c r="C8" s="208">
        <v>18</v>
      </c>
      <c r="D8" s="208">
        <v>20</v>
      </c>
      <c r="E8" s="208">
        <v>26</v>
      </c>
      <c r="F8" s="208">
        <v>67</v>
      </c>
      <c r="G8" s="208">
        <v>55</v>
      </c>
      <c r="H8" s="208">
        <v>44</v>
      </c>
      <c r="I8" s="99">
        <f t="shared" si="0"/>
        <v>83.333333333333343</v>
      </c>
      <c r="J8" s="99">
        <f t="shared" si="1"/>
        <v>90</v>
      </c>
      <c r="K8" s="99">
        <f t="shared" si="2"/>
        <v>90.909090909090907</v>
      </c>
      <c r="L8" s="99">
        <f t="shared" si="3"/>
        <v>92.857142857142861</v>
      </c>
      <c r="M8" s="99">
        <f t="shared" si="4"/>
        <v>100</v>
      </c>
      <c r="N8" s="99">
        <f t="shared" si="5"/>
        <v>98.214285714285708</v>
      </c>
      <c r="O8" s="99">
        <f t="shared" si="6"/>
        <v>100</v>
      </c>
    </row>
    <row r="9" spans="1:15" ht="45" customHeight="1" x14ac:dyDescent="0.2">
      <c r="A9" s="105" t="s">
        <v>173</v>
      </c>
      <c r="B9" s="208">
        <v>2</v>
      </c>
      <c r="C9" s="208">
        <v>3</v>
      </c>
      <c r="D9" s="208">
        <v>0</v>
      </c>
      <c r="E9" s="208">
        <v>2</v>
      </c>
      <c r="F9" s="208">
        <v>2</v>
      </c>
      <c r="G9" s="208">
        <v>1</v>
      </c>
      <c r="H9" s="208">
        <v>1</v>
      </c>
      <c r="I9" s="99">
        <f t="shared" si="0"/>
        <v>8.3333333333333321</v>
      </c>
      <c r="J9" s="99">
        <f t="shared" si="1"/>
        <v>15</v>
      </c>
      <c r="K9" s="99">
        <f t="shared" si="2"/>
        <v>0</v>
      </c>
      <c r="L9" s="99">
        <f t="shared" si="3"/>
        <v>7.1428571428571423</v>
      </c>
      <c r="M9" s="99">
        <f t="shared" si="4"/>
        <v>2.9850746268656714</v>
      </c>
      <c r="N9" s="99">
        <f t="shared" si="5"/>
        <v>1.7857142857142856</v>
      </c>
      <c r="O9" s="99">
        <f t="shared" si="6"/>
        <v>2.2727272727272729</v>
      </c>
    </row>
    <row r="10" spans="1:15" ht="45" customHeight="1" x14ac:dyDescent="0.2">
      <c r="A10" s="65" t="s">
        <v>20</v>
      </c>
      <c r="B10" s="208">
        <v>5</v>
      </c>
      <c r="C10" s="208">
        <v>6</v>
      </c>
      <c r="D10" s="208">
        <v>15</v>
      </c>
      <c r="E10" s="208">
        <v>17</v>
      </c>
      <c r="F10" s="208">
        <v>33</v>
      </c>
      <c r="G10" s="208">
        <v>28</v>
      </c>
      <c r="H10" s="208">
        <v>13</v>
      </c>
      <c r="I10" s="99">
        <f t="shared" si="0"/>
        <v>20.833333333333336</v>
      </c>
      <c r="J10" s="99">
        <f t="shared" si="1"/>
        <v>30</v>
      </c>
      <c r="K10" s="99">
        <f t="shared" si="2"/>
        <v>68.181818181818173</v>
      </c>
      <c r="L10" s="99">
        <f t="shared" si="3"/>
        <v>60.714285714285708</v>
      </c>
      <c r="M10" s="99">
        <f t="shared" si="4"/>
        <v>49.253731343283583</v>
      </c>
      <c r="N10" s="99">
        <f t="shared" si="5"/>
        <v>50</v>
      </c>
      <c r="O10" s="99">
        <f t="shared" si="6"/>
        <v>29.545454545454547</v>
      </c>
    </row>
    <row r="11" spans="1:15" ht="45" customHeight="1" x14ac:dyDescent="0.2">
      <c r="A11" s="101" t="s">
        <v>9</v>
      </c>
      <c r="B11" s="208">
        <v>2</v>
      </c>
      <c r="C11" s="208">
        <v>0</v>
      </c>
      <c r="D11" s="208">
        <v>0</v>
      </c>
      <c r="E11" s="208">
        <v>1</v>
      </c>
      <c r="F11" s="208">
        <v>4</v>
      </c>
      <c r="G11" s="208">
        <v>6</v>
      </c>
      <c r="H11" s="208">
        <v>4</v>
      </c>
      <c r="I11" s="99">
        <f t="shared" si="0"/>
        <v>8.3333333333333321</v>
      </c>
      <c r="J11" s="99">
        <f t="shared" si="1"/>
        <v>0</v>
      </c>
      <c r="K11" s="99">
        <f t="shared" si="2"/>
        <v>0</v>
      </c>
      <c r="L11" s="99">
        <f t="shared" si="3"/>
        <v>3.5714285714285712</v>
      </c>
      <c r="M11" s="99">
        <f t="shared" si="4"/>
        <v>5.9701492537313428</v>
      </c>
      <c r="N11" s="99">
        <f t="shared" si="5"/>
        <v>10.714285714285714</v>
      </c>
      <c r="O11" s="99">
        <f t="shared" si="6"/>
        <v>9.0909090909090917</v>
      </c>
    </row>
    <row r="12" spans="1:15" ht="45" customHeight="1" x14ac:dyDescent="0.2">
      <c r="A12" s="69" t="s">
        <v>27</v>
      </c>
      <c r="B12" s="208">
        <v>11</v>
      </c>
      <c r="C12" s="208">
        <v>9</v>
      </c>
      <c r="D12" s="208">
        <v>5</v>
      </c>
      <c r="E12" s="208">
        <v>6</v>
      </c>
      <c r="F12" s="208">
        <v>28</v>
      </c>
      <c r="G12" s="208">
        <v>20</v>
      </c>
      <c r="H12" s="208">
        <v>26</v>
      </c>
      <c r="I12" s="99">
        <f>B12/$B$4*100</f>
        <v>45.833333333333329</v>
      </c>
      <c r="J12" s="99">
        <f t="shared" si="1"/>
        <v>45</v>
      </c>
      <c r="K12" s="99">
        <f t="shared" si="2"/>
        <v>22.727272727272727</v>
      </c>
      <c r="L12" s="99">
        <f t="shared" si="3"/>
        <v>21.428571428571427</v>
      </c>
      <c r="M12" s="99">
        <f t="shared" si="4"/>
        <v>41.791044776119399</v>
      </c>
      <c r="N12" s="99">
        <f t="shared" si="5"/>
        <v>35.714285714285715</v>
      </c>
      <c r="O12" s="99">
        <f>H12/$H$4*100</f>
        <v>59.090909090909093</v>
      </c>
    </row>
    <row r="13" spans="1:15" s="233" customFormat="1" ht="30.75" customHeight="1" x14ac:dyDescent="0.3">
      <c r="A13" s="231" t="s">
        <v>265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</row>
  </sheetData>
  <mergeCells count="4">
    <mergeCell ref="A1:O1"/>
    <mergeCell ref="A2:A3"/>
    <mergeCell ref="B2:H2"/>
    <mergeCell ref="I2:O2"/>
  </mergeCells>
  <phoneticPr fontId="0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70" firstPageNumber="23" orientation="landscape" useFirstPageNumber="1" r:id="rId1"/>
  <headerFooter scaleWithDoc="0" alignWithMargins="0">
    <oddFooter>&amp;C23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8"/>
  <sheetViews>
    <sheetView showGridLines="0" view="pageBreakPreview" zoomScale="60" zoomScaleNormal="60" workbookViewId="0">
      <selection activeCell="H11" sqref="H11"/>
    </sheetView>
  </sheetViews>
  <sheetFormatPr defaultRowHeight="15" x14ac:dyDescent="0.2"/>
  <cols>
    <col min="1" max="1" width="57.7109375" style="4" customWidth="1"/>
    <col min="2" max="8" width="15.7109375" customWidth="1"/>
  </cols>
  <sheetData>
    <row r="1" spans="1:8" ht="2.25" customHeight="1" x14ac:dyDescent="0.2"/>
    <row r="2" spans="1:8" hidden="1" x14ac:dyDescent="0.2"/>
    <row r="3" spans="1:8" ht="6" customHeight="1" x14ac:dyDescent="0.2"/>
    <row r="4" spans="1:8" ht="34.15" customHeight="1" x14ac:dyDescent="0.2">
      <c r="A4" s="347" t="s">
        <v>15</v>
      </c>
      <c r="B4" s="348"/>
      <c r="C4" s="348"/>
      <c r="D4" s="348"/>
      <c r="E4" s="348"/>
      <c r="F4" s="348"/>
      <c r="G4" s="348"/>
      <c r="H4" s="348"/>
    </row>
    <row r="5" spans="1:8" ht="38.25" customHeight="1" x14ac:dyDescent="0.2">
      <c r="A5" s="349" t="s">
        <v>1</v>
      </c>
      <c r="B5" s="343" t="s">
        <v>2</v>
      </c>
      <c r="C5" s="343"/>
      <c r="D5" s="343"/>
      <c r="E5" s="343"/>
      <c r="F5" s="343"/>
      <c r="G5" s="343"/>
      <c r="H5" s="343"/>
    </row>
    <row r="6" spans="1:8" ht="30" customHeight="1" x14ac:dyDescent="0.2">
      <c r="A6" s="332" t="s">
        <v>1</v>
      </c>
      <c r="B6" s="148">
        <v>2019</v>
      </c>
      <c r="C6" s="148">
        <v>2020</v>
      </c>
      <c r="D6" s="148">
        <v>2021</v>
      </c>
      <c r="E6" s="148">
        <v>2022</v>
      </c>
      <c r="F6" s="148">
        <v>2023</v>
      </c>
      <c r="G6" s="148">
        <v>2024</v>
      </c>
      <c r="H6" s="148">
        <v>2025</v>
      </c>
    </row>
    <row r="7" spans="1:8" ht="39.950000000000003" customHeight="1" x14ac:dyDescent="0.2">
      <c r="A7" s="93" t="s">
        <v>182</v>
      </c>
      <c r="B7" s="217">
        <v>0</v>
      </c>
      <c r="C7" s="217">
        <v>0</v>
      </c>
      <c r="D7" s="217">
        <v>0</v>
      </c>
      <c r="E7" s="217">
        <v>0</v>
      </c>
      <c r="F7" s="217">
        <v>0</v>
      </c>
      <c r="G7" s="217">
        <v>0</v>
      </c>
      <c r="H7" s="217">
        <v>4</v>
      </c>
    </row>
    <row r="8" spans="1:8" ht="39.950000000000003" customHeight="1" x14ac:dyDescent="0.2">
      <c r="A8" s="108" t="s">
        <v>45</v>
      </c>
      <c r="B8" s="217">
        <v>0</v>
      </c>
      <c r="C8" s="217">
        <v>0</v>
      </c>
      <c r="D8" s="217">
        <v>0</v>
      </c>
      <c r="E8" s="217">
        <v>0</v>
      </c>
      <c r="F8" s="217">
        <v>0</v>
      </c>
      <c r="G8" s="217">
        <v>1</v>
      </c>
      <c r="H8" s="217">
        <v>0</v>
      </c>
    </row>
    <row r="9" spans="1:8" ht="39.950000000000003" customHeight="1" x14ac:dyDescent="0.2">
      <c r="A9" s="93" t="s">
        <v>183</v>
      </c>
      <c r="B9" s="217">
        <v>2</v>
      </c>
      <c r="C9" s="217">
        <v>1</v>
      </c>
      <c r="D9" s="217">
        <v>1</v>
      </c>
      <c r="E9" s="217">
        <v>1</v>
      </c>
      <c r="F9" s="217">
        <v>0</v>
      </c>
      <c r="G9" s="217">
        <v>1</v>
      </c>
      <c r="H9" s="217">
        <v>0</v>
      </c>
    </row>
    <row r="10" spans="1:8" ht="39.950000000000003" customHeight="1" x14ac:dyDescent="0.2">
      <c r="A10" s="108" t="s">
        <v>43</v>
      </c>
      <c r="B10" s="217">
        <v>0</v>
      </c>
      <c r="C10" s="217">
        <v>0</v>
      </c>
      <c r="D10" s="217">
        <v>0</v>
      </c>
      <c r="E10" s="217">
        <v>1</v>
      </c>
      <c r="F10" s="217">
        <v>1</v>
      </c>
      <c r="G10" s="217">
        <v>0</v>
      </c>
      <c r="H10" s="217">
        <v>4</v>
      </c>
    </row>
    <row r="11" spans="1:8" ht="39.950000000000003" customHeight="1" x14ac:dyDescent="0.2">
      <c r="A11" s="93" t="s">
        <v>184</v>
      </c>
      <c r="B11" s="217">
        <v>0</v>
      </c>
      <c r="C11" s="217">
        <v>0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</row>
    <row r="12" spans="1:8" ht="39.950000000000003" customHeight="1" x14ac:dyDescent="0.2">
      <c r="A12" s="108" t="s">
        <v>44</v>
      </c>
      <c r="B12" s="217">
        <v>0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  <c r="H12" s="217">
        <v>0</v>
      </c>
    </row>
    <row r="13" spans="1:8" ht="39.950000000000003" customHeight="1" x14ac:dyDescent="0.2">
      <c r="A13" s="93" t="s">
        <v>185</v>
      </c>
      <c r="B13" s="217">
        <v>0</v>
      </c>
      <c r="C13" s="217">
        <v>4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</row>
    <row r="14" spans="1:8" ht="39.950000000000003" customHeight="1" x14ac:dyDescent="0.2">
      <c r="A14" s="108" t="s">
        <v>42</v>
      </c>
      <c r="B14" s="217">
        <v>0</v>
      </c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</row>
    <row r="15" spans="1:8" ht="65.099999999999994" customHeight="1" x14ac:dyDescent="0.2">
      <c r="A15" s="93" t="s">
        <v>186</v>
      </c>
      <c r="B15" s="217">
        <v>0</v>
      </c>
      <c r="C15" s="217">
        <v>0</v>
      </c>
      <c r="D15" s="217">
        <v>0</v>
      </c>
      <c r="E15" s="217">
        <v>0</v>
      </c>
      <c r="F15" s="217">
        <v>0</v>
      </c>
      <c r="G15" s="217">
        <v>0</v>
      </c>
      <c r="H15" s="217">
        <v>0</v>
      </c>
    </row>
    <row r="16" spans="1:8" ht="39.950000000000003" customHeight="1" x14ac:dyDescent="0.2">
      <c r="A16" s="167" t="s">
        <v>41</v>
      </c>
      <c r="B16" s="217">
        <v>15</v>
      </c>
      <c r="C16" s="217">
        <v>18</v>
      </c>
      <c r="D16" s="217">
        <v>3</v>
      </c>
      <c r="E16" s="217">
        <v>0</v>
      </c>
      <c r="F16" s="217">
        <v>0</v>
      </c>
      <c r="G16" s="217">
        <v>0</v>
      </c>
      <c r="H16" s="217">
        <v>0</v>
      </c>
    </row>
    <row r="18" spans="1:1" ht="12.75" x14ac:dyDescent="0.2">
      <c r="A18" s="16"/>
    </row>
  </sheetData>
  <mergeCells count="3">
    <mergeCell ref="A4:H4"/>
    <mergeCell ref="A5:A6"/>
    <mergeCell ref="B5:H5"/>
  </mergeCells>
  <phoneticPr fontId="0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80" firstPageNumber="24" orientation="landscape" useFirstPageNumber="1" r:id="rId1"/>
  <headerFooter scaleWithDoc="0" alignWithMargins="0">
    <oddFooter>&amp;C24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view="pageBreakPreview" zoomScale="85" zoomScaleNormal="80" zoomScaleSheetLayoutView="85" workbookViewId="0">
      <selection activeCell="O7" sqref="O7"/>
    </sheetView>
  </sheetViews>
  <sheetFormatPr defaultColWidth="8.85546875" defaultRowHeight="15" x14ac:dyDescent="0.2"/>
  <cols>
    <col min="1" max="1" width="82.140625" style="34" customWidth="1"/>
    <col min="2" max="3" width="11.85546875" style="34" customWidth="1"/>
    <col min="4" max="8" width="11.42578125" style="34" customWidth="1"/>
    <col min="9" max="16384" width="8.85546875" style="34"/>
  </cols>
  <sheetData>
    <row r="1" spans="1:8" ht="50.1" customHeight="1" x14ac:dyDescent="0.25">
      <c r="A1" s="255" t="s">
        <v>223</v>
      </c>
      <c r="B1" s="255"/>
      <c r="C1" s="255"/>
      <c r="D1" s="256"/>
      <c r="E1" s="256"/>
      <c r="F1" s="257"/>
      <c r="G1" s="257"/>
      <c r="H1" s="257"/>
    </row>
    <row r="2" spans="1:8" ht="17.25" customHeight="1" x14ac:dyDescent="0.2">
      <c r="A2" s="254" t="s">
        <v>1</v>
      </c>
      <c r="B2" s="45">
        <v>2019</v>
      </c>
      <c r="C2" s="45">
        <v>2020</v>
      </c>
      <c r="D2" s="45">
        <v>2021</v>
      </c>
      <c r="E2" s="45">
        <v>2022</v>
      </c>
      <c r="F2" s="45">
        <v>2023</v>
      </c>
      <c r="G2" s="45">
        <v>2024</v>
      </c>
      <c r="H2" s="45">
        <v>2025</v>
      </c>
    </row>
    <row r="3" spans="1:8" ht="24.75" customHeight="1" x14ac:dyDescent="0.2">
      <c r="A3" s="224" t="s">
        <v>229</v>
      </c>
      <c r="B3" s="190">
        <v>6182</v>
      </c>
      <c r="C3" s="190">
        <v>5886</v>
      </c>
      <c r="D3" s="190">
        <v>5481</v>
      </c>
      <c r="E3" s="190">
        <v>4769</v>
      </c>
      <c r="F3" s="190">
        <v>4037</v>
      </c>
      <c r="G3" s="190">
        <v>3610</v>
      </c>
      <c r="H3" s="190">
        <v>2887</v>
      </c>
    </row>
    <row r="4" spans="1:8" ht="24" customHeight="1" x14ac:dyDescent="0.2">
      <c r="A4" s="111" t="s">
        <v>71</v>
      </c>
      <c r="B4" s="190">
        <v>4082</v>
      </c>
      <c r="C4" s="190">
        <v>3877</v>
      </c>
      <c r="D4" s="190">
        <v>3753</v>
      </c>
      <c r="E4" s="190">
        <v>3608</v>
      </c>
      <c r="F4" s="190">
        <v>3141</v>
      </c>
      <c r="G4" s="190">
        <v>2819</v>
      </c>
      <c r="H4" s="190">
        <v>2086</v>
      </c>
    </row>
    <row r="5" spans="1:8" ht="27.75" customHeight="1" x14ac:dyDescent="0.2">
      <c r="A5" s="112" t="s">
        <v>188</v>
      </c>
      <c r="B5" s="190">
        <v>4952</v>
      </c>
      <c r="C5" s="190">
        <v>4626</v>
      </c>
      <c r="D5" s="190">
        <v>4549</v>
      </c>
      <c r="E5" s="190">
        <v>3827</v>
      </c>
      <c r="F5" s="190">
        <v>3818</v>
      </c>
      <c r="G5" s="190">
        <v>3267</v>
      </c>
      <c r="H5" s="190">
        <v>2449</v>
      </c>
    </row>
    <row r="6" spans="1:8" ht="47.25" x14ac:dyDescent="0.2">
      <c r="A6" s="111" t="s">
        <v>70</v>
      </c>
      <c r="B6" s="190">
        <v>29</v>
      </c>
      <c r="C6" s="190">
        <v>20</v>
      </c>
      <c r="D6" s="190">
        <v>16</v>
      </c>
      <c r="E6" s="190">
        <v>11</v>
      </c>
      <c r="F6" s="190">
        <v>11</v>
      </c>
      <c r="G6" s="190">
        <v>11</v>
      </c>
      <c r="H6" s="190">
        <v>6</v>
      </c>
    </row>
    <row r="7" spans="1:8" ht="23.25" customHeight="1" x14ac:dyDescent="0.2">
      <c r="A7" s="112" t="s">
        <v>189</v>
      </c>
      <c r="B7" s="190">
        <v>107</v>
      </c>
      <c r="C7" s="190">
        <v>163</v>
      </c>
      <c r="D7" s="190">
        <v>121</v>
      </c>
      <c r="E7" s="190">
        <v>72</v>
      </c>
      <c r="F7" s="190">
        <v>60</v>
      </c>
      <c r="G7" s="190">
        <v>60</v>
      </c>
      <c r="H7" s="190">
        <v>27</v>
      </c>
    </row>
    <row r="8" spans="1:8" ht="21.75" customHeight="1" x14ac:dyDescent="0.2">
      <c r="A8" s="113" t="s">
        <v>190</v>
      </c>
      <c r="B8" s="190">
        <v>4140</v>
      </c>
      <c r="C8" s="190">
        <v>3724</v>
      </c>
      <c r="D8" s="190">
        <v>3803</v>
      </c>
      <c r="E8" s="190">
        <v>3381</v>
      </c>
      <c r="F8" s="190">
        <v>3279</v>
      </c>
      <c r="G8" s="190">
        <v>2829</v>
      </c>
      <c r="H8" s="190">
        <v>2037</v>
      </c>
    </row>
    <row r="9" spans="1:8" ht="47.25" x14ac:dyDescent="0.2">
      <c r="A9" s="114" t="s">
        <v>191</v>
      </c>
      <c r="B9" s="190">
        <v>4122</v>
      </c>
      <c r="C9" s="190">
        <v>3712</v>
      </c>
      <c r="D9" s="190">
        <v>3796</v>
      </c>
      <c r="E9" s="190">
        <v>3369</v>
      </c>
      <c r="F9" s="190">
        <v>3271</v>
      </c>
      <c r="G9" s="190">
        <v>2821</v>
      </c>
      <c r="H9" s="190">
        <v>2024</v>
      </c>
    </row>
    <row r="10" spans="1:8" ht="23.25" customHeight="1" x14ac:dyDescent="0.2">
      <c r="A10" s="115" t="s">
        <v>69</v>
      </c>
      <c r="B10" s="190">
        <v>18</v>
      </c>
      <c r="C10" s="190">
        <v>12</v>
      </c>
      <c r="D10" s="190">
        <v>7</v>
      </c>
      <c r="E10" s="190">
        <v>12</v>
      </c>
      <c r="F10" s="190">
        <v>8</v>
      </c>
      <c r="G10" s="190">
        <v>8</v>
      </c>
      <c r="H10" s="190">
        <v>13</v>
      </c>
    </row>
    <row r="11" spans="1:8" ht="27" customHeight="1" x14ac:dyDescent="0.2">
      <c r="A11" s="116" t="s">
        <v>68</v>
      </c>
      <c r="B11" s="190">
        <v>242</v>
      </c>
      <c r="C11" s="190">
        <v>191</v>
      </c>
      <c r="D11" s="190">
        <v>220</v>
      </c>
      <c r="E11" s="190">
        <v>197</v>
      </c>
      <c r="F11" s="190">
        <v>201</v>
      </c>
      <c r="G11" s="190">
        <v>193</v>
      </c>
      <c r="H11" s="190">
        <v>126</v>
      </c>
    </row>
    <row r="12" spans="1:8" ht="27" customHeight="1" x14ac:dyDescent="0.2">
      <c r="A12" s="116" t="s">
        <v>67</v>
      </c>
      <c r="B12" s="190">
        <v>716</v>
      </c>
      <c r="C12" s="190">
        <v>654</v>
      </c>
      <c r="D12" s="190">
        <v>670</v>
      </c>
      <c r="E12" s="190">
        <v>663</v>
      </c>
      <c r="F12" s="190">
        <v>704</v>
      </c>
      <c r="G12" s="190">
        <v>661</v>
      </c>
      <c r="H12" s="190">
        <v>444</v>
      </c>
    </row>
    <row r="13" spans="1:8" ht="27" customHeight="1" x14ac:dyDescent="0.2">
      <c r="A13" s="117" t="s">
        <v>66</v>
      </c>
      <c r="B13" s="191">
        <v>897</v>
      </c>
      <c r="C13" s="191">
        <v>751</v>
      </c>
      <c r="D13" s="191">
        <v>676</v>
      </c>
      <c r="E13" s="191">
        <v>596</v>
      </c>
      <c r="F13" s="191">
        <v>648</v>
      </c>
      <c r="G13" s="191">
        <v>523</v>
      </c>
      <c r="H13" s="191">
        <v>320</v>
      </c>
    </row>
    <row r="14" spans="1:8" ht="27" customHeight="1" x14ac:dyDescent="0.2">
      <c r="A14" s="118" t="s">
        <v>192</v>
      </c>
      <c r="B14" s="192">
        <v>2285</v>
      </c>
      <c r="C14" s="192">
        <v>2128</v>
      </c>
      <c r="D14" s="192">
        <v>2237</v>
      </c>
      <c r="E14" s="192">
        <v>1925</v>
      </c>
      <c r="F14" s="192">
        <v>1726</v>
      </c>
      <c r="G14" s="192">
        <v>1452</v>
      </c>
      <c r="H14" s="192">
        <v>1147</v>
      </c>
    </row>
    <row r="15" spans="1:8" x14ac:dyDescent="0.2">
      <c r="A15" s="258" t="s">
        <v>268</v>
      </c>
      <c r="B15" s="258"/>
      <c r="C15" s="258"/>
      <c r="D15" s="258"/>
      <c r="E15" s="258"/>
      <c r="F15" s="258"/>
      <c r="G15" s="258"/>
      <c r="H15" s="258"/>
    </row>
    <row r="16" spans="1:8" ht="30.75" customHeight="1" x14ac:dyDescent="0.2">
      <c r="A16" s="253" t="s">
        <v>267</v>
      </c>
      <c r="B16" s="253"/>
      <c r="C16" s="253"/>
      <c r="D16" s="253"/>
      <c r="E16" s="253"/>
      <c r="F16" s="253"/>
      <c r="G16" s="253"/>
      <c r="H16" s="253"/>
    </row>
    <row r="17" spans="1:8" ht="15.75" x14ac:dyDescent="0.2">
      <c r="A17" s="138" t="s">
        <v>266</v>
      </c>
      <c r="B17" s="138"/>
      <c r="C17" s="138"/>
      <c r="D17" s="138"/>
      <c r="E17" s="138"/>
      <c r="F17" s="138"/>
      <c r="G17" s="138"/>
      <c r="H17" s="138"/>
    </row>
    <row r="18" spans="1:8" x14ac:dyDescent="0.2">
      <c r="A18" s="160"/>
      <c r="B18" s="160"/>
      <c r="C18" s="160"/>
      <c r="D18" s="139"/>
      <c r="E18" s="139"/>
      <c r="F18" s="139"/>
      <c r="G18" s="139"/>
      <c r="H18" s="139"/>
    </row>
    <row r="19" spans="1:8" ht="11.25" customHeight="1" x14ac:dyDescent="0.2">
      <c r="A19" s="138"/>
      <c r="B19" s="138"/>
      <c r="C19" s="138"/>
      <c r="D19" s="139"/>
      <c r="E19" s="139"/>
      <c r="F19" s="139"/>
      <c r="G19" s="139"/>
      <c r="H19" s="139"/>
    </row>
    <row r="20" spans="1:8" ht="18" customHeight="1" x14ac:dyDescent="0.25">
      <c r="A20" s="119"/>
      <c r="B20" s="119"/>
      <c r="C20" s="119"/>
      <c r="D20" s="119"/>
      <c r="E20" s="119"/>
      <c r="F20" s="119"/>
      <c r="G20" s="119"/>
      <c r="H20" s="119"/>
    </row>
    <row r="21" spans="1:8" x14ac:dyDescent="0.2">
      <c r="A21" s="35"/>
      <c r="B21" s="35"/>
      <c r="C21" s="35"/>
    </row>
    <row r="26" spans="1:8" x14ac:dyDescent="0.2">
      <c r="A26" s="120"/>
      <c r="B26" s="120"/>
      <c r="C26" s="120"/>
    </row>
  </sheetData>
  <mergeCells count="4">
    <mergeCell ref="A16:H16"/>
    <mergeCell ref="A2"/>
    <mergeCell ref="A1:H1"/>
    <mergeCell ref="A15:H15"/>
  </mergeCells>
  <phoneticPr fontId="58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87" firstPageNumber="2" orientation="landscape" useFirstPageNumber="1" r:id="rId1"/>
  <headerFooter scaleWithDoc="0" alignWithMargins="0">
    <oddFooter>&amp;C2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view="pageBreakPreview" zoomScale="60" zoomScaleNormal="80" workbookViewId="0">
      <selection activeCell="A17" sqref="A17:H17"/>
    </sheetView>
  </sheetViews>
  <sheetFormatPr defaultColWidth="8.85546875" defaultRowHeight="12.75" x14ac:dyDescent="0.2"/>
  <cols>
    <col min="1" max="1" width="8.7109375" style="32" customWidth="1"/>
    <col min="2" max="8" width="17.5703125" style="32" customWidth="1"/>
    <col min="9" max="9" width="4.140625" style="32" customWidth="1"/>
    <col min="10" max="16384" width="8.85546875" style="32"/>
  </cols>
  <sheetData>
    <row r="1" spans="1:11" ht="60" customHeight="1" x14ac:dyDescent="0.2">
      <c r="A1" s="260" t="s">
        <v>228</v>
      </c>
      <c r="B1" s="260"/>
      <c r="C1" s="260"/>
      <c r="D1" s="260"/>
      <c r="E1" s="260"/>
      <c r="F1" s="260"/>
      <c r="G1" s="260"/>
      <c r="H1" s="260"/>
      <c r="I1" s="261"/>
    </row>
    <row r="2" spans="1:11" ht="33" customHeight="1" x14ac:dyDescent="0.2">
      <c r="A2" s="259" t="s">
        <v>92</v>
      </c>
      <c r="B2" s="263" t="s">
        <v>56</v>
      </c>
      <c r="C2" s="264" t="s">
        <v>93</v>
      </c>
      <c r="D2" s="264"/>
      <c r="E2" s="264"/>
      <c r="F2" s="264"/>
      <c r="G2" s="264"/>
      <c r="H2" s="264" t="s">
        <v>1</v>
      </c>
    </row>
    <row r="3" spans="1:11" ht="56.25" customHeight="1" x14ac:dyDescent="0.2">
      <c r="A3" s="259" t="s">
        <v>92</v>
      </c>
      <c r="B3" s="259" t="s">
        <v>91</v>
      </c>
      <c r="C3" s="148" t="s">
        <v>239</v>
      </c>
      <c r="D3" s="148" t="s">
        <v>272</v>
      </c>
      <c r="E3" s="148" t="s">
        <v>274</v>
      </c>
      <c r="F3" s="148" t="s">
        <v>275</v>
      </c>
      <c r="G3" s="148" t="s">
        <v>279</v>
      </c>
      <c r="H3" s="148" t="s">
        <v>282</v>
      </c>
    </row>
    <row r="4" spans="1:11" ht="18" hidden="1" customHeight="1" x14ac:dyDescent="0.2">
      <c r="A4" s="259" t="s">
        <v>92</v>
      </c>
      <c r="B4" s="70"/>
      <c r="C4" s="71">
        <v>0</v>
      </c>
      <c r="D4" s="71"/>
      <c r="E4" s="71"/>
      <c r="F4" s="71"/>
      <c r="G4" s="71"/>
      <c r="H4" s="71"/>
    </row>
    <row r="5" spans="1:11" ht="18" hidden="1" customHeight="1" x14ac:dyDescent="0.2">
      <c r="A5" s="259" t="s">
        <v>92</v>
      </c>
      <c r="B5" s="70"/>
      <c r="C5" s="71" t="e">
        <f>B5/B4*100-100</f>
        <v>#DIV/0!</v>
      </c>
      <c r="D5" s="71"/>
      <c r="E5" s="71"/>
      <c r="F5" s="71"/>
      <c r="G5" s="71"/>
      <c r="H5" s="71"/>
    </row>
    <row r="6" spans="1:11" ht="18" hidden="1" customHeight="1" x14ac:dyDescent="0.2">
      <c r="A6" s="259" t="s">
        <v>92</v>
      </c>
      <c r="B6" s="70"/>
      <c r="C6" s="71" t="e">
        <f>B6/B5*100-100</f>
        <v>#DIV/0!</v>
      </c>
      <c r="D6" s="71"/>
      <c r="E6" s="71"/>
      <c r="F6" s="71"/>
      <c r="G6" s="71"/>
      <c r="H6" s="71"/>
    </row>
    <row r="7" spans="1:11" ht="18" hidden="1" customHeight="1" x14ac:dyDescent="0.2">
      <c r="A7" s="259" t="s">
        <v>92</v>
      </c>
      <c r="B7" s="70"/>
      <c r="C7" s="71" t="e">
        <f>B7/B6*100-100</f>
        <v>#DIV/0!</v>
      </c>
      <c r="D7" s="71"/>
      <c r="E7" s="71"/>
      <c r="F7" s="71"/>
      <c r="G7" s="71"/>
      <c r="H7" s="71"/>
    </row>
    <row r="8" spans="1:11" ht="18" hidden="1" customHeight="1" x14ac:dyDescent="0.2">
      <c r="A8" s="259" t="s">
        <v>92</v>
      </c>
      <c r="B8" s="64"/>
      <c r="C8" s="73" t="e">
        <f>B8/B7*100-100</f>
        <v>#DIV/0!</v>
      </c>
      <c r="D8" s="73"/>
      <c r="E8" s="73"/>
      <c r="F8" s="73"/>
      <c r="G8" s="73"/>
      <c r="H8" s="73"/>
    </row>
    <row r="9" spans="1:11" ht="18" hidden="1" customHeight="1" x14ac:dyDescent="0.2">
      <c r="A9" s="259" t="s">
        <v>92</v>
      </c>
      <c r="B9" s="70">
        <v>809147</v>
      </c>
      <c r="C9" s="73" t="e">
        <f>B9/B8*100-100</f>
        <v>#DIV/0!</v>
      </c>
      <c r="D9" s="73"/>
      <c r="E9" s="73"/>
      <c r="F9" s="73"/>
      <c r="G9" s="73"/>
      <c r="H9" s="73"/>
    </row>
    <row r="10" spans="1:11" ht="38.25" customHeight="1" x14ac:dyDescent="0.2">
      <c r="A10" s="162">
        <v>2019</v>
      </c>
      <c r="B10" s="194">
        <v>4140</v>
      </c>
      <c r="C10" s="193"/>
      <c r="D10" s="193"/>
      <c r="E10" s="193"/>
      <c r="F10" s="193"/>
      <c r="G10" s="193"/>
      <c r="H10" s="193"/>
    </row>
    <row r="11" spans="1:11" ht="38.25" customHeight="1" x14ac:dyDescent="0.2">
      <c r="A11" s="72">
        <v>2020</v>
      </c>
      <c r="B11" s="194">
        <v>3724</v>
      </c>
      <c r="C11" s="193">
        <f>B11/B10*100-100</f>
        <v>-10.048309178743963</v>
      </c>
      <c r="D11" s="193"/>
      <c r="E11" s="193"/>
      <c r="F11" s="193"/>
      <c r="G11" s="193"/>
      <c r="H11" s="193"/>
    </row>
    <row r="12" spans="1:11" ht="38.25" customHeight="1" x14ac:dyDescent="0.2">
      <c r="A12" s="72">
        <v>2021</v>
      </c>
      <c r="B12" s="194">
        <v>3803</v>
      </c>
      <c r="C12" s="193">
        <f>B12/B10*100-100</f>
        <v>-8.1400966183574894</v>
      </c>
      <c r="D12" s="221">
        <f>B12/B11*100-100</f>
        <v>2.1213748657357598</v>
      </c>
      <c r="E12" s="193"/>
      <c r="F12" s="193"/>
      <c r="G12" s="193"/>
      <c r="H12" s="193"/>
    </row>
    <row r="13" spans="1:11" ht="38.25" customHeight="1" x14ac:dyDescent="0.2">
      <c r="A13" s="72">
        <v>2022</v>
      </c>
      <c r="B13" s="194">
        <v>3381</v>
      </c>
      <c r="C13" s="193">
        <f>B13/B10*100-100</f>
        <v>-18.333333333333329</v>
      </c>
      <c r="D13" s="193">
        <f>B13/B11*100-100</f>
        <v>-9.2105263157894655</v>
      </c>
      <c r="E13" s="195">
        <f>B13/B12*100-100</f>
        <v>-11.096502760978183</v>
      </c>
      <c r="F13" s="195"/>
      <c r="G13" s="195"/>
      <c r="H13" s="195"/>
    </row>
    <row r="14" spans="1:11" ht="38.25" customHeight="1" x14ac:dyDescent="0.2">
      <c r="A14" s="72">
        <v>2023</v>
      </c>
      <c r="B14" s="194">
        <v>3279</v>
      </c>
      <c r="C14" s="193">
        <f>B14/B10*100-100</f>
        <v>-20.79710144927536</v>
      </c>
      <c r="D14" s="193">
        <f>B14/B11*100-100</f>
        <v>-11.949516648764771</v>
      </c>
      <c r="E14" s="195">
        <f>B14/B12*100-100</f>
        <v>-13.778595845385226</v>
      </c>
      <c r="F14" s="195">
        <f>B14/B13*100-100</f>
        <v>-3.016858917480036</v>
      </c>
      <c r="G14" s="195"/>
      <c r="H14" s="195"/>
      <c r="I14" s="125"/>
      <c r="K14" s="161"/>
    </row>
    <row r="15" spans="1:11" ht="38.25" customHeight="1" x14ac:dyDescent="0.2">
      <c r="A15" s="72">
        <v>2024</v>
      </c>
      <c r="B15" s="194">
        <v>2829</v>
      </c>
      <c r="C15" s="193">
        <f>B15/B10*100-100</f>
        <v>-31.666666666666671</v>
      </c>
      <c r="D15" s="193">
        <f>B15/B11*100-100</f>
        <v>-24.033297529538132</v>
      </c>
      <c r="E15" s="195">
        <f>B15/B12*100-100</f>
        <v>-25.611359453063372</v>
      </c>
      <c r="F15" s="195">
        <f>B15/B13*100-100</f>
        <v>-16.326530612244895</v>
      </c>
      <c r="G15" s="195">
        <f>B15/B14*100-100</f>
        <v>-13.723696248856356</v>
      </c>
      <c r="H15" s="195"/>
      <c r="I15" s="125"/>
      <c r="K15" s="222"/>
    </row>
    <row r="16" spans="1:11" ht="38.25" customHeight="1" x14ac:dyDescent="0.2">
      <c r="A16" s="72">
        <v>2025</v>
      </c>
      <c r="B16" s="194">
        <v>2037</v>
      </c>
      <c r="C16" s="193">
        <f>B16/B10*100-100</f>
        <v>-50.79710144927536</v>
      </c>
      <c r="D16" s="193">
        <f>B16/B11*100-100</f>
        <v>-45.300751879699256</v>
      </c>
      <c r="E16" s="195">
        <f>B16/B12*100-100</f>
        <v>-46.437023402576912</v>
      </c>
      <c r="F16" s="195">
        <f>B16/B13*100-100</f>
        <v>-39.751552795031053</v>
      </c>
      <c r="G16" s="195">
        <f>B16/B14*100-100</f>
        <v>-37.877401646843545</v>
      </c>
      <c r="H16" s="195">
        <f>B16/B15*100-100</f>
        <v>-27.995758218451755</v>
      </c>
      <c r="I16" s="125"/>
    </row>
    <row r="17" spans="1:8" ht="48" customHeight="1" x14ac:dyDescent="0.3">
      <c r="A17" s="265" t="s">
        <v>283</v>
      </c>
      <c r="B17" s="265"/>
      <c r="C17" s="265"/>
      <c r="D17" s="265"/>
      <c r="E17" s="265"/>
      <c r="F17" s="265"/>
      <c r="G17" s="265"/>
      <c r="H17" s="265"/>
    </row>
    <row r="18" spans="1:8" ht="18" customHeight="1" x14ac:dyDescent="0.2">
      <c r="A18" s="262"/>
      <c r="B18" s="262"/>
      <c r="C18" s="262"/>
      <c r="D18" s="262"/>
      <c r="E18" s="262"/>
      <c r="F18" s="262"/>
      <c r="G18" s="262"/>
      <c r="H18" s="262"/>
    </row>
    <row r="21" spans="1:8" ht="18.75" customHeight="1" x14ac:dyDescent="0.2">
      <c r="A21" s="44"/>
    </row>
  </sheetData>
  <mergeCells count="9">
    <mergeCell ref="A8:A9"/>
    <mergeCell ref="A1:I1"/>
    <mergeCell ref="A18:H18"/>
    <mergeCell ref="A2:A3"/>
    <mergeCell ref="B2:B3"/>
    <mergeCell ref="C2:H2"/>
    <mergeCell ref="A17:H17"/>
    <mergeCell ref="A4:A5"/>
    <mergeCell ref="A6:A7"/>
  </mergeCells>
  <phoneticPr fontId="58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85" firstPageNumber="3" orientation="landscape" useFirstPageNumber="1" r:id="rId1"/>
  <headerFooter scaleWithDoc="0" alignWithMargins="0">
    <oddFooter>&amp;C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topLeftCell="A4" zoomScale="60" zoomScaleNormal="60" workbookViewId="0">
      <selection activeCell="H15" sqref="H15"/>
    </sheetView>
  </sheetViews>
  <sheetFormatPr defaultColWidth="8.85546875" defaultRowHeight="12.75" x14ac:dyDescent="0.2"/>
  <cols>
    <col min="1" max="1" width="78.140625" style="18" customWidth="1"/>
    <col min="2" max="15" width="10.85546875" style="18" customWidth="1"/>
    <col min="16" max="16384" width="8.85546875" style="18"/>
  </cols>
  <sheetData>
    <row r="1" spans="1:22" hidden="1" x14ac:dyDescent="0.2"/>
    <row r="2" spans="1:22" hidden="1" x14ac:dyDescent="0.2"/>
    <row r="3" spans="1:22" hidden="1" x14ac:dyDescent="0.2"/>
    <row r="4" spans="1:22" ht="48" customHeight="1" x14ac:dyDescent="0.2">
      <c r="A4" s="266" t="s">
        <v>59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</row>
    <row r="5" spans="1:22" ht="33.75" customHeight="1" x14ac:dyDescent="0.2">
      <c r="A5" s="270" t="s">
        <v>1</v>
      </c>
      <c r="B5" s="272" t="s">
        <v>2</v>
      </c>
      <c r="C5" s="273"/>
      <c r="D5" s="273"/>
      <c r="E5" s="273"/>
      <c r="F5" s="273"/>
      <c r="G5" s="273"/>
      <c r="H5" s="274"/>
      <c r="I5" s="275" t="s">
        <v>26</v>
      </c>
      <c r="J5" s="275"/>
      <c r="K5" s="275"/>
      <c r="L5" s="275"/>
      <c r="M5" s="275"/>
      <c r="N5" s="275"/>
      <c r="O5" s="275"/>
    </row>
    <row r="6" spans="1:22" ht="30" customHeight="1" x14ac:dyDescent="0.2">
      <c r="A6" s="271" t="s">
        <v>1</v>
      </c>
      <c r="B6" s="22">
        <v>2019</v>
      </c>
      <c r="C6" s="22">
        <v>2020</v>
      </c>
      <c r="D6" s="22">
        <v>2021</v>
      </c>
      <c r="E6" s="22">
        <v>2022</v>
      </c>
      <c r="F6" s="22">
        <v>2023</v>
      </c>
      <c r="G6" s="22">
        <v>2024</v>
      </c>
      <c r="H6" s="22">
        <v>2025</v>
      </c>
      <c r="I6" s="22">
        <v>2019</v>
      </c>
      <c r="J6" s="22">
        <v>2020</v>
      </c>
      <c r="K6" s="22">
        <v>2021</v>
      </c>
      <c r="L6" s="22">
        <v>2022</v>
      </c>
      <c r="M6" s="22">
        <v>2023</v>
      </c>
      <c r="N6" s="22">
        <v>2024</v>
      </c>
      <c r="O6" s="22">
        <v>2025</v>
      </c>
    </row>
    <row r="7" spans="1:22" ht="30" customHeight="1" x14ac:dyDescent="0.2">
      <c r="A7" s="21" t="s">
        <v>56</v>
      </c>
      <c r="B7" s="197">
        <v>4140</v>
      </c>
      <c r="C7" s="197">
        <v>3724</v>
      </c>
      <c r="D7" s="197">
        <v>3803</v>
      </c>
      <c r="E7" s="197">
        <v>3381</v>
      </c>
      <c r="F7" s="197">
        <v>3279</v>
      </c>
      <c r="G7" s="197">
        <v>2829</v>
      </c>
      <c r="H7" s="197">
        <v>2037</v>
      </c>
      <c r="I7" s="49"/>
      <c r="J7" s="49"/>
      <c r="K7" s="49"/>
      <c r="L7" s="149"/>
      <c r="M7" s="49"/>
      <c r="N7" s="49"/>
      <c r="O7" s="49"/>
    </row>
    <row r="8" spans="1:22" ht="51" customHeight="1" x14ac:dyDescent="0.2">
      <c r="A8" s="30" t="s">
        <v>125</v>
      </c>
      <c r="B8" s="198">
        <v>381</v>
      </c>
      <c r="C8" s="198">
        <v>371</v>
      </c>
      <c r="D8" s="198">
        <v>315</v>
      </c>
      <c r="E8" s="198">
        <v>303</v>
      </c>
      <c r="F8" s="198">
        <v>341</v>
      </c>
      <c r="G8" s="198">
        <v>306</v>
      </c>
      <c r="H8" s="198">
        <v>238</v>
      </c>
      <c r="I8" s="151">
        <f t="shared" ref="I8:I25" si="0">B8/$B$7*100</f>
        <v>9.2028985507246386</v>
      </c>
      <c r="J8" s="151">
        <f>C8/$C$7*100</f>
        <v>9.9624060150375939</v>
      </c>
      <c r="K8" s="151">
        <f>D8/$D$7*100</f>
        <v>8.2829345253747029</v>
      </c>
      <c r="L8" s="151">
        <f>E8/$E$7*100</f>
        <v>8.9618456078083408</v>
      </c>
      <c r="M8" s="151">
        <f>F8/$F$7*100</f>
        <v>10.399512046355596</v>
      </c>
      <c r="N8" s="151">
        <f>G8/$G$7*100</f>
        <v>10.816542948038176</v>
      </c>
      <c r="O8" s="151">
        <f>H8/$H$7*100</f>
        <v>11.683848797250858</v>
      </c>
    </row>
    <row r="9" spans="1:22" ht="34.5" customHeight="1" x14ac:dyDescent="0.2">
      <c r="A9" s="74" t="s">
        <v>90</v>
      </c>
      <c r="B9" s="198">
        <v>3</v>
      </c>
      <c r="C9" s="198">
        <v>1</v>
      </c>
      <c r="D9" s="198">
        <v>1</v>
      </c>
      <c r="E9" s="198">
        <v>3</v>
      </c>
      <c r="F9" s="198">
        <v>1</v>
      </c>
      <c r="G9" s="198">
        <v>1</v>
      </c>
      <c r="H9" s="198">
        <v>5</v>
      </c>
      <c r="I9" s="151">
        <f t="shared" si="0"/>
        <v>7.2463768115942032E-2</v>
      </c>
      <c r="J9" s="151">
        <f t="shared" ref="J9:J25" si="1">C9/$C$7*100</f>
        <v>2.6852846401718582E-2</v>
      </c>
      <c r="K9" s="151">
        <f t="shared" ref="K9:K25" si="2">D9/$D$7*100</f>
        <v>2.6295030239284777E-2</v>
      </c>
      <c r="L9" s="240">
        <f t="shared" ref="L9:L25" si="3">E9/$E$7*100</f>
        <v>8.8731144631765749E-2</v>
      </c>
      <c r="M9" s="151">
        <f t="shared" ref="M9:M25" si="4">F9/$F$7*100</f>
        <v>3.0497102775236352E-2</v>
      </c>
      <c r="N9" s="240">
        <f t="shared" ref="N9:N25" si="5">G9/$G$7*100</f>
        <v>3.5348179568752212E-2</v>
      </c>
      <c r="O9" s="240">
        <f t="shared" ref="O9:O24" si="6">H9/$H$7*100</f>
        <v>0.24545900834560627</v>
      </c>
    </row>
    <row r="10" spans="1:22" ht="37.5" customHeight="1" x14ac:dyDescent="0.2">
      <c r="A10" s="128" t="s">
        <v>193</v>
      </c>
      <c r="B10" s="198">
        <v>65</v>
      </c>
      <c r="C10" s="198">
        <v>52</v>
      </c>
      <c r="D10" s="198">
        <v>52</v>
      </c>
      <c r="E10" s="198">
        <v>54</v>
      </c>
      <c r="F10" s="198">
        <v>57</v>
      </c>
      <c r="G10" s="198">
        <v>76</v>
      </c>
      <c r="H10" s="198">
        <v>52</v>
      </c>
      <c r="I10" s="151">
        <f t="shared" si="0"/>
        <v>1.5700483091787441</v>
      </c>
      <c r="J10" s="151">
        <f t="shared" si="1"/>
        <v>1.3963480128893664</v>
      </c>
      <c r="K10" s="151">
        <f t="shared" si="2"/>
        <v>1.3673415724428084</v>
      </c>
      <c r="L10" s="151">
        <f t="shared" si="3"/>
        <v>1.5971606033717833</v>
      </c>
      <c r="M10" s="151">
        <f t="shared" si="4"/>
        <v>1.7383348581884721</v>
      </c>
      <c r="N10" s="151">
        <f t="shared" si="5"/>
        <v>2.6864616472251681</v>
      </c>
      <c r="O10" s="151">
        <f t="shared" si="6"/>
        <v>2.5527736867943052</v>
      </c>
      <c r="S10" s="130"/>
    </row>
    <row r="11" spans="1:22" ht="35.25" customHeight="1" x14ac:dyDescent="0.2">
      <c r="A11" s="127" t="s">
        <v>194</v>
      </c>
      <c r="B11" s="198">
        <v>49</v>
      </c>
      <c r="C11" s="198">
        <v>53</v>
      </c>
      <c r="D11" s="198">
        <v>47</v>
      </c>
      <c r="E11" s="198">
        <v>30</v>
      </c>
      <c r="F11" s="198">
        <v>2</v>
      </c>
      <c r="G11" s="198">
        <v>5</v>
      </c>
      <c r="H11" s="198">
        <v>10</v>
      </c>
      <c r="I11" s="151">
        <f t="shared" si="0"/>
        <v>1.1835748792270533</v>
      </c>
      <c r="J11" s="151">
        <f t="shared" si="1"/>
        <v>1.4232008592910848</v>
      </c>
      <c r="K11" s="151">
        <f t="shared" si="2"/>
        <v>1.2358664212463844</v>
      </c>
      <c r="L11" s="151">
        <f t="shared" si="3"/>
        <v>0.88731144631765746</v>
      </c>
      <c r="M11" s="151">
        <f t="shared" si="4"/>
        <v>6.0994205550472705E-2</v>
      </c>
      <c r="N11" s="151">
        <f t="shared" si="5"/>
        <v>0.17674089784376104</v>
      </c>
      <c r="O11" s="151">
        <f t="shared" si="6"/>
        <v>0.49091801669121254</v>
      </c>
    </row>
    <row r="12" spans="1:22" ht="27.75" customHeight="1" x14ac:dyDescent="0.2">
      <c r="A12" s="126" t="s">
        <v>195</v>
      </c>
      <c r="B12" s="198">
        <v>486</v>
      </c>
      <c r="C12" s="198">
        <v>390</v>
      </c>
      <c r="D12" s="198">
        <v>555</v>
      </c>
      <c r="E12" s="198">
        <v>463</v>
      </c>
      <c r="F12" s="198">
        <v>365</v>
      </c>
      <c r="G12" s="198">
        <v>332</v>
      </c>
      <c r="H12" s="198">
        <v>253</v>
      </c>
      <c r="I12" s="151">
        <f t="shared" si="0"/>
        <v>11.739130434782609</v>
      </c>
      <c r="J12" s="151">
        <f t="shared" si="1"/>
        <v>10.472610096670246</v>
      </c>
      <c r="K12" s="151">
        <f t="shared" si="2"/>
        <v>14.593741782803049</v>
      </c>
      <c r="L12" s="151">
        <f t="shared" si="3"/>
        <v>13.694173321502515</v>
      </c>
      <c r="M12" s="151">
        <f t="shared" si="4"/>
        <v>11.13144251296127</v>
      </c>
      <c r="N12" s="151">
        <f t="shared" si="5"/>
        <v>11.735595616825734</v>
      </c>
      <c r="O12" s="151">
        <f t="shared" si="6"/>
        <v>12.420225822287678</v>
      </c>
      <c r="V12" s="130"/>
    </row>
    <row r="13" spans="1:22" ht="27.75" customHeight="1" x14ac:dyDescent="0.2">
      <c r="A13" s="126" t="s">
        <v>196</v>
      </c>
      <c r="B13" s="198">
        <v>1336</v>
      </c>
      <c r="C13" s="198">
        <v>1198</v>
      </c>
      <c r="D13" s="198">
        <v>1131</v>
      </c>
      <c r="E13" s="198">
        <v>988</v>
      </c>
      <c r="F13" s="198">
        <v>1050</v>
      </c>
      <c r="G13" s="198">
        <v>844</v>
      </c>
      <c r="H13" s="198">
        <v>540</v>
      </c>
      <c r="I13" s="151">
        <f t="shared" si="0"/>
        <v>32.270531400966185</v>
      </c>
      <c r="J13" s="151">
        <f t="shared" si="1"/>
        <v>32.169709989258862</v>
      </c>
      <c r="K13" s="151">
        <f t="shared" si="2"/>
        <v>29.73967920063108</v>
      </c>
      <c r="L13" s="151">
        <f t="shared" si="3"/>
        <v>29.222123632061521</v>
      </c>
      <c r="M13" s="151">
        <f t="shared" si="4"/>
        <v>32.021957913998172</v>
      </c>
      <c r="N13" s="151">
        <f t="shared" si="5"/>
        <v>29.833863556026863</v>
      </c>
      <c r="O13" s="151">
        <f t="shared" si="6"/>
        <v>26.50957290132548</v>
      </c>
    </row>
    <row r="14" spans="1:22" ht="33.75" customHeight="1" x14ac:dyDescent="0.2">
      <c r="A14" s="129" t="s">
        <v>273</v>
      </c>
      <c r="B14" s="198">
        <v>56</v>
      </c>
      <c r="C14" s="198">
        <v>37</v>
      </c>
      <c r="D14" s="198">
        <v>19</v>
      </c>
      <c r="E14" s="198">
        <v>32</v>
      </c>
      <c r="F14" s="198">
        <v>62</v>
      </c>
      <c r="G14" s="198">
        <v>40</v>
      </c>
      <c r="H14" s="198">
        <v>22</v>
      </c>
      <c r="I14" s="151">
        <f t="shared" si="0"/>
        <v>1.3526570048309179</v>
      </c>
      <c r="J14" s="151">
        <f t="shared" si="1"/>
        <v>0.99355531686358756</v>
      </c>
      <c r="K14" s="151">
        <f t="shared" si="2"/>
        <v>0.49960557454641075</v>
      </c>
      <c r="L14" s="151">
        <f t="shared" si="3"/>
        <v>0.94646554273883454</v>
      </c>
      <c r="M14" s="151">
        <f t="shared" si="4"/>
        <v>1.8908203720646537</v>
      </c>
      <c r="N14" s="151">
        <f t="shared" si="5"/>
        <v>1.4139271827500883</v>
      </c>
      <c r="O14" s="151">
        <f t="shared" si="6"/>
        <v>1.0800196367206676</v>
      </c>
    </row>
    <row r="15" spans="1:22" ht="33" customHeight="1" x14ac:dyDescent="0.2">
      <c r="A15" s="129" t="s">
        <v>220</v>
      </c>
      <c r="B15" s="198">
        <v>1</v>
      </c>
      <c r="C15" s="198">
        <v>2</v>
      </c>
      <c r="D15" s="198">
        <v>0</v>
      </c>
      <c r="E15" s="198">
        <v>0</v>
      </c>
      <c r="F15" s="198">
        <v>3</v>
      </c>
      <c r="G15" s="198">
        <v>5</v>
      </c>
      <c r="H15" s="198">
        <v>3</v>
      </c>
      <c r="I15" s="151">
        <f t="shared" si="0"/>
        <v>2.4154589371980676E-2</v>
      </c>
      <c r="J15" s="151">
        <f t="shared" si="1"/>
        <v>5.3705692803437163E-2</v>
      </c>
      <c r="K15" s="151">
        <f t="shared" si="2"/>
        <v>0</v>
      </c>
      <c r="L15" s="151">
        <f t="shared" si="3"/>
        <v>0</v>
      </c>
      <c r="M15" s="151">
        <f t="shared" si="4"/>
        <v>9.1491308325709064E-2</v>
      </c>
      <c r="N15" s="151">
        <f t="shared" si="5"/>
        <v>0.17674089784376104</v>
      </c>
      <c r="O15" s="151">
        <f t="shared" si="6"/>
        <v>0.14727540500736377</v>
      </c>
    </row>
    <row r="16" spans="1:22" ht="27" customHeight="1" x14ac:dyDescent="0.2">
      <c r="A16" s="129" t="s">
        <v>197</v>
      </c>
      <c r="B16" s="198">
        <v>38</v>
      </c>
      <c r="C16" s="198">
        <v>29</v>
      </c>
      <c r="D16" s="198">
        <v>23</v>
      </c>
      <c r="E16" s="198">
        <v>36</v>
      </c>
      <c r="F16" s="198">
        <v>81</v>
      </c>
      <c r="G16" s="198">
        <v>74</v>
      </c>
      <c r="H16" s="198">
        <v>63</v>
      </c>
      <c r="I16" s="151">
        <f t="shared" si="0"/>
        <v>0.91787439613526567</v>
      </c>
      <c r="J16" s="151">
        <f t="shared" si="1"/>
        <v>0.77873254564983885</v>
      </c>
      <c r="K16" s="151">
        <f t="shared" si="2"/>
        <v>0.60478569550354988</v>
      </c>
      <c r="L16" s="151">
        <f t="shared" si="3"/>
        <v>1.064773735581189</v>
      </c>
      <c r="M16" s="151">
        <f t="shared" si="4"/>
        <v>2.4702653247941448</v>
      </c>
      <c r="N16" s="151">
        <f t="shared" si="5"/>
        <v>2.6157652880876636</v>
      </c>
      <c r="O16" s="151">
        <f t="shared" si="6"/>
        <v>3.0927835051546393</v>
      </c>
    </row>
    <row r="17" spans="1:15" ht="36.75" customHeight="1" x14ac:dyDescent="0.2">
      <c r="A17" s="129" t="s">
        <v>198</v>
      </c>
      <c r="B17" s="198">
        <v>688</v>
      </c>
      <c r="C17" s="198">
        <v>619</v>
      </c>
      <c r="D17" s="198">
        <v>694</v>
      </c>
      <c r="E17" s="198">
        <v>572</v>
      </c>
      <c r="F17" s="198">
        <v>543</v>
      </c>
      <c r="G17" s="198">
        <v>470</v>
      </c>
      <c r="H17" s="198">
        <v>284</v>
      </c>
      <c r="I17" s="151">
        <f t="shared" si="0"/>
        <v>16.618357487922705</v>
      </c>
      <c r="J17" s="151">
        <f t="shared" si="1"/>
        <v>16.621911922663802</v>
      </c>
      <c r="K17" s="151">
        <f t="shared" si="2"/>
        <v>18.248750986063634</v>
      </c>
      <c r="L17" s="151">
        <f t="shared" si="3"/>
        <v>16.918071576456668</v>
      </c>
      <c r="M17" s="151">
        <f>F17/$F$7*100</f>
        <v>16.559926806953339</v>
      </c>
      <c r="N17" s="151">
        <f t="shared" si="5"/>
        <v>16.613644397313536</v>
      </c>
      <c r="O17" s="151">
        <f t="shared" si="6"/>
        <v>13.942071674030437</v>
      </c>
    </row>
    <row r="18" spans="1:15" ht="25.5" customHeight="1" x14ac:dyDescent="0.2">
      <c r="A18" s="129" t="s">
        <v>199</v>
      </c>
      <c r="B18" s="198">
        <v>31</v>
      </c>
      <c r="C18" s="198">
        <v>14</v>
      </c>
      <c r="D18" s="198">
        <v>7</v>
      </c>
      <c r="E18" s="198">
        <v>19</v>
      </c>
      <c r="F18" s="198">
        <v>32</v>
      </c>
      <c r="G18" s="198">
        <v>14</v>
      </c>
      <c r="H18" s="198">
        <v>16</v>
      </c>
      <c r="I18" s="151">
        <f t="shared" si="0"/>
        <v>0.74879227053140096</v>
      </c>
      <c r="J18" s="151">
        <f t="shared" si="1"/>
        <v>0.37593984962406013</v>
      </c>
      <c r="K18" s="151">
        <f t="shared" si="2"/>
        <v>0.18406521167499343</v>
      </c>
      <c r="L18" s="151">
        <f t="shared" si="3"/>
        <v>0.56196391600118312</v>
      </c>
      <c r="M18" s="151">
        <f t="shared" si="4"/>
        <v>0.97590728880756328</v>
      </c>
      <c r="N18" s="151">
        <f t="shared" si="5"/>
        <v>0.49487451396253096</v>
      </c>
      <c r="O18" s="151">
        <f t="shared" si="6"/>
        <v>0.78546882670594009</v>
      </c>
    </row>
    <row r="19" spans="1:15" ht="35.25" customHeight="1" x14ac:dyDescent="0.2">
      <c r="A19" s="129" t="s">
        <v>217</v>
      </c>
      <c r="B19" s="198">
        <v>787</v>
      </c>
      <c r="C19" s="198">
        <v>771</v>
      </c>
      <c r="D19" s="198">
        <v>723</v>
      </c>
      <c r="E19" s="198">
        <v>634</v>
      </c>
      <c r="F19" s="198">
        <v>499</v>
      </c>
      <c r="G19" s="198">
        <v>449</v>
      </c>
      <c r="H19" s="198">
        <v>362</v>
      </c>
      <c r="I19" s="151">
        <f t="shared" si="0"/>
        <v>19.009661835748794</v>
      </c>
      <c r="J19" s="151">
        <f t="shared" si="1"/>
        <v>20.703544575725026</v>
      </c>
      <c r="K19" s="151">
        <f t="shared" si="2"/>
        <v>19.01130686300289</v>
      </c>
      <c r="L19" s="151">
        <f t="shared" si="3"/>
        <v>18.751848565513164</v>
      </c>
      <c r="M19" s="151">
        <f t="shared" si="4"/>
        <v>15.218054284842941</v>
      </c>
      <c r="N19" s="151">
        <f t="shared" si="5"/>
        <v>15.871332626369741</v>
      </c>
      <c r="O19" s="151">
        <f t="shared" si="6"/>
        <v>17.771232204221896</v>
      </c>
    </row>
    <row r="20" spans="1:15" ht="35.25" customHeight="1" x14ac:dyDescent="0.25">
      <c r="A20" s="196" t="s">
        <v>276</v>
      </c>
      <c r="B20" s="198">
        <v>1</v>
      </c>
      <c r="C20" s="198">
        <v>2</v>
      </c>
      <c r="D20" s="198">
        <v>1</v>
      </c>
      <c r="E20" s="198">
        <v>3</v>
      </c>
      <c r="F20" s="198">
        <v>0</v>
      </c>
      <c r="G20" s="198">
        <v>0</v>
      </c>
      <c r="H20" s="198">
        <v>8</v>
      </c>
      <c r="I20" s="240">
        <f t="shared" si="0"/>
        <v>2.4154589371980676E-2</v>
      </c>
      <c r="J20" s="151">
        <f t="shared" si="1"/>
        <v>5.3705692803437163E-2</v>
      </c>
      <c r="K20" s="151">
        <f t="shared" si="2"/>
        <v>2.6295030239284777E-2</v>
      </c>
      <c r="L20" s="240">
        <f t="shared" si="3"/>
        <v>8.8731144631765749E-2</v>
      </c>
      <c r="M20" s="240">
        <f t="shared" si="4"/>
        <v>0</v>
      </c>
      <c r="N20" s="240">
        <f t="shared" si="5"/>
        <v>0</v>
      </c>
      <c r="O20" s="151">
        <f t="shared" si="6"/>
        <v>0.39273441335297005</v>
      </c>
    </row>
    <row r="21" spans="1:15" ht="38.25" customHeight="1" x14ac:dyDescent="0.2">
      <c r="A21" s="129" t="s">
        <v>277</v>
      </c>
      <c r="B21" s="198">
        <v>3</v>
      </c>
      <c r="C21" s="198">
        <v>3</v>
      </c>
      <c r="D21" s="198">
        <v>7</v>
      </c>
      <c r="E21" s="198">
        <v>12</v>
      </c>
      <c r="F21" s="198">
        <v>4</v>
      </c>
      <c r="G21" s="198">
        <v>8</v>
      </c>
      <c r="H21" s="198">
        <v>21</v>
      </c>
      <c r="I21" s="151">
        <f t="shared" si="0"/>
        <v>7.2463768115942032E-2</v>
      </c>
      <c r="J21" s="151">
        <f t="shared" si="1"/>
        <v>8.0558539205155752E-2</v>
      </c>
      <c r="K21" s="151">
        <f t="shared" si="2"/>
        <v>0.18406521167499343</v>
      </c>
      <c r="L21" s="151">
        <f t="shared" si="3"/>
        <v>0.35492457852706299</v>
      </c>
      <c r="M21" s="151">
        <f t="shared" si="4"/>
        <v>0.12198841110094541</v>
      </c>
      <c r="N21" s="151">
        <f t="shared" si="5"/>
        <v>0.2827854365500177</v>
      </c>
      <c r="O21" s="151">
        <f t="shared" si="6"/>
        <v>1.0309278350515463</v>
      </c>
    </row>
    <row r="22" spans="1:15" ht="53.25" customHeight="1" x14ac:dyDescent="0.2">
      <c r="A22" s="131" t="s">
        <v>89</v>
      </c>
      <c r="B22" s="198">
        <v>22</v>
      </c>
      <c r="C22" s="198">
        <v>21</v>
      </c>
      <c r="D22" s="198">
        <v>15</v>
      </c>
      <c r="E22" s="198">
        <v>12</v>
      </c>
      <c r="F22" s="198">
        <v>20</v>
      </c>
      <c r="G22" s="198">
        <v>27</v>
      </c>
      <c r="H22" s="198">
        <v>21</v>
      </c>
      <c r="I22" s="151">
        <f t="shared" si="0"/>
        <v>0.53140096618357491</v>
      </c>
      <c r="J22" s="151">
        <f t="shared" si="1"/>
        <v>0.56390977443609014</v>
      </c>
      <c r="K22" s="151">
        <f t="shared" si="2"/>
        <v>0.39442545358927161</v>
      </c>
      <c r="L22" s="151">
        <f t="shared" si="3"/>
        <v>0.35492457852706299</v>
      </c>
      <c r="M22" s="151">
        <f t="shared" si="4"/>
        <v>0.60994205550472702</v>
      </c>
      <c r="N22" s="151">
        <f t="shared" si="5"/>
        <v>0.95440084835630967</v>
      </c>
      <c r="O22" s="151">
        <f t="shared" si="6"/>
        <v>1.0309278350515463</v>
      </c>
    </row>
    <row r="23" spans="1:15" ht="38.25" customHeight="1" x14ac:dyDescent="0.2">
      <c r="A23" s="131" t="s">
        <v>88</v>
      </c>
      <c r="B23" s="198">
        <v>106</v>
      </c>
      <c r="C23" s="198">
        <v>103</v>
      </c>
      <c r="D23" s="198">
        <v>142</v>
      </c>
      <c r="E23" s="198">
        <v>135</v>
      </c>
      <c r="F23" s="198">
        <v>137</v>
      </c>
      <c r="G23" s="198">
        <v>105</v>
      </c>
      <c r="H23" s="198">
        <v>69</v>
      </c>
      <c r="I23" s="151">
        <f t="shared" si="0"/>
        <v>2.560386473429952</v>
      </c>
      <c r="J23" s="151">
        <f t="shared" si="1"/>
        <v>2.765843179377014</v>
      </c>
      <c r="K23" s="151">
        <f t="shared" si="2"/>
        <v>3.7338942939784383</v>
      </c>
      <c r="L23" s="151">
        <f t="shared" si="3"/>
        <v>3.9929015084294592</v>
      </c>
      <c r="M23" s="151">
        <f t="shared" si="4"/>
        <v>4.1781030802073804</v>
      </c>
      <c r="N23" s="151">
        <f t="shared" si="5"/>
        <v>3.7115588547189819</v>
      </c>
      <c r="O23" s="151">
        <f t="shared" si="6"/>
        <v>3.3873343151693667</v>
      </c>
    </row>
    <row r="24" spans="1:15" ht="36" customHeight="1" x14ac:dyDescent="0.2">
      <c r="A24" s="129" t="s">
        <v>278</v>
      </c>
      <c r="B24" s="198">
        <v>87</v>
      </c>
      <c r="C24" s="198">
        <v>58</v>
      </c>
      <c r="D24" s="198">
        <v>70</v>
      </c>
      <c r="E24" s="198">
        <v>85</v>
      </c>
      <c r="F24" s="198">
        <v>80</v>
      </c>
      <c r="G24" s="198">
        <v>71</v>
      </c>
      <c r="H24" s="198">
        <v>69</v>
      </c>
      <c r="I24" s="151">
        <f t="shared" si="0"/>
        <v>2.1014492753623188</v>
      </c>
      <c r="J24" s="151">
        <f t="shared" si="1"/>
        <v>1.5574650912996777</v>
      </c>
      <c r="K24" s="151">
        <f t="shared" si="2"/>
        <v>1.8406521167499343</v>
      </c>
      <c r="L24" s="151">
        <f t="shared" si="3"/>
        <v>2.5140490979000294</v>
      </c>
      <c r="M24" s="151">
        <f t="shared" si="4"/>
        <v>2.4397682220189081</v>
      </c>
      <c r="N24" s="151">
        <f t="shared" si="5"/>
        <v>2.5097207493814069</v>
      </c>
      <c r="O24" s="151">
        <f t="shared" si="6"/>
        <v>3.3873343151693667</v>
      </c>
    </row>
    <row r="25" spans="1:15" ht="33" customHeight="1" x14ac:dyDescent="0.25">
      <c r="A25" s="196" t="s">
        <v>237</v>
      </c>
      <c r="B25" s="198">
        <v>0</v>
      </c>
      <c r="C25" s="198">
        <v>0</v>
      </c>
      <c r="D25" s="198">
        <v>1</v>
      </c>
      <c r="E25" s="198">
        <v>0</v>
      </c>
      <c r="F25" s="198">
        <v>2</v>
      </c>
      <c r="G25" s="198">
        <v>2</v>
      </c>
      <c r="H25" s="198">
        <v>1</v>
      </c>
      <c r="I25" s="151">
        <f t="shared" si="0"/>
        <v>0</v>
      </c>
      <c r="J25" s="151">
        <f t="shared" si="1"/>
        <v>0</v>
      </c>
      <c r="K25" s="151">
        <f t="shared" si="2"/>
        <v>2.6295030239284777E-2</v>
      </c>
      <c r="L25" s="151">
        <f t="shared" si="3"/>
        <v>0</v>
      </c>
      <c r="M25" s="151">
        <f t="shared" si="4"/>
        <v>6.0994205550472705E-2</v>
      </c>
      <c r="N25" s="240">
        <f t="shared" si="5"/>
        <v>7.0696359137504425E-2</v>
      </c>
      <c r="O25" s="151">
        <f>H25/$H$7*100</f>
        <v>4.9091801669121256E-2</v>
      </c>
    </row>
    <row r="26" spans="1:15" ht="27.6" customHeight="1" x14ac:dyDescent="0.2">
      <c r="A26" s="268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</row>
    <row r="31" spans="1:15" x14ac:dyDescent="0.2">
      <c r="I31" s="144"/>
    </row>
    <row r="32" spans="1:15" x14ac:dyDescent="0.2">
      <c r="A32" s="41"/>
    </row>
  </sheetData>
  <mergeCells count="5">
    <mergeCell ref="A4:O4"/>
    <mergeCell ref="A26:O26"/>
    <mergeCell ref="A5:A6"/>
    <mergeCell ref="B5:H5"/>
    <mergeCell ref="I5:O5"/>
  </mergeCells>
  <phoneticPr fontId="58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60" firstPageNumber="4" orientation="landscape" useFirstPageNumber="1" r:id="rId1"/>
  <headerFooter scaleWithDoc="0" alignWithMargins="0">
    <oddFooter>&amp;C4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view="pageBreakPreview" zoomScale="55" zoomScaleNormal="60" zoomScaleSheetLayoutView="55" workbookViewId="0">
      <selection activeCell="H18" sqref="H18"/>
    </sheetView>
  </sheetViews>
  <sheetFormatPr defaultColWidth="8.85546875" defaultRowHeight="14.25" x14ac:dyDescent="0.2"/>
  <cols>
    <col min="1" max="1" width="65" style="19" customWidth="1"/>
    <col min="2" max="14" width="9.42578125" style="18" customWidth="1"/>
    <col min="15" max="15" width="11.5703125" style="18" customWidth="1"/>
    <col min="16" max="16384" width="8.85546875" style="18"/>
  </cols>
  <sheetData>
    <row r="1" spans="1:15" ht="3" customHeight="1" x14ac:dyDescent="0.2"/>
    <row r="2" spans="1:15" hidden="1" x14ac:dyDescent="0.2"/>
    <row r="3" spans="1:15" hidden="1" x14ac:dyDescent="0.2"/>
    <row r="4" spans="1:15" ht="65.099999999999994" customHeight="1" x14ac:dyDescent="0.2">
      <c r="A4" s="277" t="s">
        <v>87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</row>
    <row r="5" spans="1:15" ht="34.5" customHeight="1" x14ac:dyDescent="0.2">
      <c r="A5" s="278" t="s">
        <v>1</v>
      </c>
      <c r="B5" s="276" t="s">
        <v>2</v>
      </c>
      <c r="C5" s="276"/>
      <c r="D5" s="276"/>
      <c r="E5" s="276"/>
      <c r="F5" s="276"/>
      <c r="G5" s="276"/>
      <c r="H5" s="276"/>
      <c r="I5" s="276" t="s">
        <v>26</v>
      </c>
      <c r="J5" s="276"/>
      <c r="K5" s="276"/>
      <c r="L5" s="276"/>
      <c r="M5" s="276"/>
      <c r="N5" s="276"/>
      <c r="O5" s="276"/>
    </row>
    <row r="6" spans="1:15" ht="25.5" customHeight="1" x14ac:dyDescent="0.2">
      <c r="A6" s="279" t="s">
        <v>1</v>
      </c>
      <c r="B6" s="164">
        <v>2019</v>
      </c>
      <c r="C6" s="164">
        <v>2020</v>
      </c>
      <c r="D6" s="164">
        <v>2021</v>
      </c>
      <c r="E6" s="164">
        <v>2022</v>
      </c>
      <c r="F6" s="164">
        <v>2023</v>
      </c>
      <c r="G6" s="164">
        <v>2024</v>
      </c>
      <c r="H6" s="157"/>
      <c r="I6" s="164">
        <v>2019</v>
      </c>
      <c r="J6" s="164">
        <v>2020</v>
      </c>
      <c r="K6" s="164">
        <v>2021</v>
      </c>
      <c r="L6" s="164">
        <v>2022</v>
      </c>
      <c r="M6" s="164">
        <v>2023</v>
      </c>
      <c r="N6" s="164">
        <v>2024</v>
      </c>
      <c r="O6" s="164">
        <v>2025</v>
      </c>
    </row>
    <row r="7" spans="1:15" ht="32.25" customHeight="1" x14ac:dyDescent="0.2">
      <c r="A7" s="75" t="s">
        <v>56</v>
      </c>
      <c r="B7" s="199">
        <v>4140</v>
      </c>
      <c r="C7" s="199">
        <v>3724</v>
      </c>
      <c r="D7" s="199">
        <v>3803</v>
      </c>
      <c r="E7" s="199">
        <v>3381</v>
      </c>
      <c r="F7" s="199">
        <v>3279</v>
      </c>
      <c r="G7" s="199">
        <v>2829</v>
      </c>
      <c r="H7" s="199">
        <v>2037</v>
      </c>
      <c r="I7" s="76"/>
      <c r="J7" s="76"/>
      <c r="K7" s="76"/>
      <c r="L7" s="76"/>
      <c r="M7" s="76"/>
      <c r="N7" s="76"/>
      <c r="O7" s="76"/>
    </row>
    <row r="8" spans="1:15" ht="59.25" customHeight="1" x14ac:dyDescent="0.2">
      <c r="A8" s="77" t="s">
        <v>126</v>
      </c>
      <c r="B8" s="200">
        <v>37</v>
      </c>
      <c r="C8" s="200">
        <v>38</v>
      </c>
      <c r="D8" s="200">
        <v>32</v>
      </c>
      <c r="E8" s="200">
        <v>32</v>
      </c>
      <c r="F8" s="200">
        <v>44</v>
      </c>
      <c r="G8" s="200">
        <v>31</v>
      </c>
      <c r="H8" s="200">
        <v>17</v>
      </c>
      <c r="I8" s="78">
        <f>B8/$B$7*100</f>
        <v>0.89371980676328511</v>
      </c>
      <c r="J8" s="78">
        <f>C8/$C$7*100</f>
        <v>1.0204081632653061</v>
      </c>
      <c r="K8" s="78">
        <f>D8/$D$7*100</f>
        <v>0.84144096765711285</v>
      </c>
      <c r="L8" s="78">
        <f>E8/$E$7*100</f>
        <v>0.94646554273883454</v>
      </c>
      <c r="M8" s="78">
        <f>F8/$F$7*100</f>
        <v>1.3418725221103995</v>
      </c>
      <c r="N8" s="78">
        <f>G8/$G$7*100</f>
        <v>1.0957935666313185</v>
      </c>
      <c r="O8" s="78">
        <f>H8/$H$7*100</f>
        <v>0.8345606283750614</v>
      </c>
    </row>
    <row r="9" spans="1:15" ht="45.75" customHeight="1" x14ac:dyDescent="0.2">
      <c r="A9" s="79" t="s">
        <v>86</v>
      </c>
      <c r="B9" s="200">
        <v>130</v>
      </c>
      <c r="C9" s="200">
        <v>117</v>
      </c>
      <c r="D9" s="200">
        <v>96</v>
      </c>
      <c r="E9" s="200">
        <v>121</v>
      </c>
      <c r="F9" s="200">
        <v>105</v>
      </c>
      <c r="G9" s="200">
        <v>101</v>
      </c>
      <c r="H9" s="200">
        <v>60</v>
      </c>
      <c r="I9" s="78">
        <f t="shared" ref="I9:I20" si="0">B9/$B$7*100</f>
        <v>3.1400966183574881</v>
      </c>
      <c r="J9" s="78">
        <f t="shared" ref="J9:J20" si="1">C9/$C$7*100</f>
        <v>3.1417830290010738</v>
      </c>
      <c r="K9" s="78">
        <f t="shared" ref="K9:K20" si="2">D9/$D$7*100</f>
        <v>2.5243229029713383</v>
      </c>
      <c r="L9" s="78">
        <f t="shared" ref="L9:L20" si="3">E9/$E$7*100</f>
        <v>3.5788228334812184</v>
      </c>
      <c r="M9" s="78">
        <f t="shared" ref="M9:M20" si="4">F9/$F$7*100</f>
        <v>3.2021957913998174</v>
      </c>
      <c r="N9" s="78">
        <f t="shared" ref="N9:N19" si="5">G9/$G$7*100</f>
        <v>3.570166136443973</v>
      </c>
      <c r="O9" s="78">
        <f t="shared" ref="O9:O19" si="6">H9/$H$7*100</f>
        <v>2.9455081001472752</v>
      </c>
    </row>
    <row r="10" spans="1:15" ht="42" customHeight="1" x14ac:dyDescent="0.2">
      <c r="A10" s="79" t="s">
        <v>85</v>
      </c>
      <c r="B10" s="200">
        <v>21</v>
      </c>
      <c r="C10" s="200">
        <v>6</v>
      </c>
      <c r="D10" s="200">
        <v>13</v>
      </c>
      <c r="E10" s="200">
        <v>9</v>
      </c>
      <c r="F10" s="200">
        <v>14</v>
      </c>
      <c r="G10" s="200">
        <v>10</v>
      </c>
      <c r="H10" s="200">
        <v>7</v>
      </c>
      <c r="I10" s="78">
        <f t="shared" si="0"/>
        <v>0.50724637681159412</v>
      </c>
      <c r="J10" s="78">
        <f t="shared" si="1"/>
        <v>0.1611170784103115</v>
      </c>
      <c r="K10" s="78">
        <f t="shared" si="2"/>
        <v>0.3418353931107021</v>
      </c>
      <c r="L10" s="78">
        <f t="shared" si="3"/>
        <v>0.26619343389529726</v>
      </c>
      <c r="M10" s="78">
        <f t="shared" si="4"/>
        <v>0.42695943885330889</v>
      </c>
      <c r="N10" s="78">
        <f t="shared" si="5"/>
        <v>0.35348179568752208</v>
      </c>
      <c r="O10" s="78">
        <f t="shared" si="6"/>
        <v>0.3436426116838488</v>
      </c>
    </row>
    <row r="11" spans="1:15" ht="39.75" customHeight="1" x14ac:dyDescent="0.2">
      <c r="A11" s="79" t="s">
        <v>84</v>
      </c>
      <c r="B11" s="200">
        <v>2</v>
      </c>
      <c r="C11" s="200">
        <v>1</v>
      </c>
      <c r="D11" s="200">
        <v>0</v>
      </c>
      <c r="E11" s="200">
        <v>5</v>
      </c>
      <c r="F11" s="200">
        <v>5</v>
      </c>
      <c r="G11" s="200">
        <v>1</v>
      </c>
      <c r="H11" s="200">
        <v>6</v>
      </c>
      <c r="I11" s="78">
        <f t="shared" si="0"/>
        <v>4.8309178743961352E-2</v>
      </c>
      <c r="J11" s="78">
        <f t="shared" si="1"/>
        <v>2.6852846401718582E-2</v>
      </c>
      <c r="K11" s="78">
        <f t="shared" si="2"/>
        <v>0</v>
      </c>
      <c r="L11" s="78">
        <f t="shared" si="3"/>
        <v>0.14788524105294293</v>
      </c>
      <c r="M11" s="78">
        <f t="shared" si="4"/>
        <v>0.15248551387618176</v>
      </c>
      <c r="N11" s="78">
        <f t="shared" si="5"/>
        <v>3.5348179568752212E-2</v>
      </c>
      <c r="O11" s="243">
        <f>H11/$H$7*100</f>
        <v>0.29455081001472755</v>
      </c>
    </row>
    <row r="12" spans="1:15" ht="61.5" customHeight="1" x14ac:dyDescent="0.2">
      <c r="A12" s="79" t="s">
        <v>83</v>
      </c>
      <c r="B12" s="200">
        <v>24</v>
      </c>
      <c r="C12" s="200">
        <v>20</v>
      </c>
      <c r="D12" s="200">
        <v>22</v>
      </c>
      <c r="E12" s="200">
        <v>28</v>
      </c>
      <c r="F12" s="200">
        <v>67</v>
      </c>
      <c r="G12" s="200">
        <v>56</v>
      </c>
      <c r="H12" s="200">
        <v>15</v>
      </c>
      <c r="I12" s="78">
        <f t="shared" si="0"/>
        <v>0.57971014492753625</v>
      </c>
      <c r="J12" s="78">
        <f t="shared" si="1"/>
        <v>0.53705692803437166</v>
      </c>
      <c r="K12" s="78">
        <f t="shared" si="2"/>
        <v>0.57849066526426507</v>
      </c>
      <c r="L12" s="78">
        <f t="shared" si="3"/>
        <v>0.82815734989648038</v>
      </c>
      <c r="M12" s="78">
        <f t="shared" si="4"/>
        <v>2.043305885940836</v>
      </c>
      <c r="N12" s="78">
        <f t="shared" si="5"/>
        <v>1.9794980558501238</v>
      </c>
      <c r="O12" s="78">
        <f t="shared" si="6"/>
        <v>0.73637702503681879</v>
      </c>
    </row>
    <row r="13" spans="1:15" ht="27" customHeight="1" x14ac:dyDescent="0.2">
      <c r="A13" s="133" t="s">
        <v>200</v>
      </c>
      <c r="B13" s="200">
        <v>26</v>
      </c>
      <c r="C13" s="200">
        <v>11</v>
      </c>
      <c r="D13" s="200">
        <v>15</v>
      </c>
      <c r="E13" s="200">
        <v>19</v>
      </c>
      <c r="F13" s="200">
        <v>12</v>
      </c>
      <c r="G13" s="200">
        <v>9</v>
      </c>
      <c r="H13" s="200">
        <v>6</v>
      </c>
      <c r="I13" s="78">
        <f t="shared" si="0"/>
        <v>0.6280193236714976</v>
      </c>
      <c r="J13" s="78">
        <f t="shared" si="1"/>
        <v>0.29538131041890442</v>
      </c>
      <c r="K13" s="78">
        <f t="shared" si="2"/>
        <v>0.39442545358927161</v>
      </c>
      <c r="L13" s="78">
        <f t="shared" si="3"/>
        <v>0.56196391600118312</v>
      </c>
      <c r="M13" s="78">
        <f t="shared" si="4"/>
        <v>0.36596523330283626</v>
      </c>
      <c r="N13" s="78">
        <f t="shared" si="5"/>
        <v>0.31813361611876989</v>
      </c>
      <c r="O13" s="78">
        <f t="shared" si="6"/>
        <v>0.29455081001472755</v>
      </c>
    </row>
    <row r="14" spans="1:15" ht="26.25" customHeight="1" x14ac:dyDescent="0.2">
      <c r="A14" s="133" t="s">
        <v>201</v>
      </c>
      <c r="B14" s="200">
        <v>73</v>
      </c>
      <c r="C14" s="200">
        <v>82</v>
      </c>
      <c r="D14" s="200">
        <v>92</v>
      </c>
      <c r="E14" s="200">
        <v>54</v>
      </c>
      <c r="F14" s="200">
        <v>54</v>
      </c>
      <c r="G14" s="200">
        <v>43</v>
      </c>
      <c r="H14" s="200">
        <v>29</v>
      </c>
      <c r="I14" s="78">
        <f t="shared" si="0"/>
        <v>1.7632850241545892</v>
      </c>
      <c r="J14" s="78">
        <f t="shared" si="1"/>
        <v>2.2019334049409238</v>
      </c>
      <c r="K14" s="78">
        <f t="shared" si="2"/>
        <v>2.4191427820141995</v>
      </c>
      <c r="L14" s="78">
        <f t="shared" si="3"/>
        <v>1.5971606033717833</v>
      </c>
      <c r="M14" s="78">
        <f t="shared" si="4"/>
        <v>1.6468435498627629</v>
      </c>
      <c r="N14" s="78">
        <f t="shared" si="5"/>
        <v>1.5199717214563451</v>
      </c>
      <c r="O14" s="78">
        <f t="shared" si="6"/>
        <v>1.4236622484045165</v>
      </c>
    </row>
    <row r="15" spans="1:15" ht="26.25" customHeight="1" x14ac:dyDescent="0.2">
      <c r="A15" s="133" t="s">
        <v>202</v>
      </c>
      <c r="B15" s="200">
        <v>4</v>
      </c>
      <c r="C15" s="200">
        <v>15</v>
      </c>
      <c r="D15" s="200">
        <v>3</v>
      </c>
      <c r="E15" s="200">
        <v>9</v>
      </c>
      <c r="F15" s="200">
        <v>0</v>
      </c>
      <c r="G15" s="200">
        <v>6</v>
      </c>
      <c r="H15" s="200">
        <v>8</v>
      </c>
      <c r="I15" s="78">
        <f t="shared" si="0"/>
        <v>9.6618357487922704E-2</v>
      </c>
      <c r="J15" s="78">
        <f t="shared" si="1"/>
        <v>0.40279269602577877</v>
      </c>
      <c r="K15" s="78">
        <f t="shared" si="2"/>
        <v>7.8885090717854323E-2</v>
      </c>
      <c r="L15" s="78">
        <f t="shared" si="3"/>
        <v>0.26619343389529726</v>
      </c>
      <c r="M15" s="78">
        <f t="shared" si="4"/>
        <v>0</v>
      </c>
      <c r="N15" s="78">
        <f t="shared" si="5"/>
        <v>0.21208907741251329</v>
      </c>
      <c r="O15" s="78">
        <f t="shared" si="6"/>
        <v>0.39273441335297005</v>
      </c>
    </row>
    <row r="16" spans="1:15" s="235" customFormat="1" ht="25.5" customHeight="1" x14ac:dyDescent="0.2">
      <c r="A16" s="234" t="s">
        <v>269</v>
      </c>
      <c r="B16" s="200">
        <v>959</v>
      </c>
      <c r="C16" s="200">
        <v>820</v>
      </c>
      <c r="D16" s="200">
        <v>777</v>
      </c>
      <c r="E16" s="200">
        <v>693</v>
      </c>
      <c r="F16" s="200">
        <v>786</v>
      </c>
      <c r="G16" s="200">
        <v>598</v>
      </c>
      <c r="H16" s="200">
        <v>365</v>
      </c>
      <c r="I16" s="78">
        <f t="shared" si="0"/>
        <v>23.164251207729471</v>
      </c>
      <c r="J16" s="78">
        <f t="shared" si="1"/>
        <v>22.019334049409238</v>
      </c>
      <c r="K16" s="78">
        <f t="shared" si="2"/>
        <v>20.431238495924269</v>
      </c>
      <c r="L16" s="78">
        <f t="shared" si="3"/>
        <v>20.496894409937887</v>
      </c>
      <c r="M16" s="78">
        <f t="shared" si="4"/>
        <v>23.970722781335773</v>
      </c>
      <c r="N16" s="78">
        <f t="shared" si="5"/>
        <v>21.138211382113823</v>
      </c>
      <c r="O16" s="78">
        <f t="shared" si="6"/>
        <v>17.918507609229259</v>
      </c>
    </row>
    <row r="17" spans="1:15" ht="26.25" customHeight="1" x14ac:dyDescent="0.2">
      <c r="A17" s="133" t="s">
        <v>203</v>
      </c>
      <c r="B17" s="200">
        <v>130</v>
      </c>
      <c r="C17" s="200">
        <v>81</v>
      </c>
      <c r="D17" s="200">
        <v>69</v>
      </c>
      <c r="E17" s="200">
        <v>62</v>
      </c>
      <c r="F17" s="200">
        <v>80</v>
      </c>
      <c r="G17" s="200">
        <v>61</v>
      </c>
      <c r="H17" s="200">
        <v>42</v>
      </c>
      <c r="I17" s="78">
        <f t="shared" si="0"/>
        <v>3.1400966183574881</v>
      </c>
      <c r="J17" s="78">
        <f t="shared" si="1"/>
        <v>2.1750805585392055</v>
      </c>
      <c r="K17" s="78">
        <f t="shared" si="2"/>
        <v>1.8143570865106495</v>
      </c>
      <c r="L17" s="78">
        <f t="shared" si="3"/>
        <v>1.8337769890564921</v>
      </c>
      <c r="M17" s="78">
        <f t="shared" si="4"/>
        <v>2.4397682220189081</v>
      </c>
      <c r="N17" s="78">
        <f t="shared" si="5"/>
        <v>2.1562389536938849</v>
      </c>
      <c r="O17" s="78">
        <f t="shared" si="6"/>
        <v>2.0618556701030926</v>
      </c>
    </row>
    <row r="18" spans="1:15" ht="26.25" customHeight="1" x14ac:dyDescent="0.2">
      <c r="A18" s="133" t="s">
        <v>204</v>
      </c>
      <c r="B18" s="200">
        <v>62</v>
      </c>
      <c r="C18" s="200">
        <v>43</v>
      </c>
      <c r="D18" s="200">
        <v>48</v>
      </c>
      <c r="E18" s="200">
        <v>29</v>
      </c>
      <c r="F18" s="200">
        <v>25</v>
      </c>
      <c r="G18" s="200">
        <v>15</v>
      </c>
      <c r="H18" s="200">
        <v>14</v>
      </c>
      <c r="I18" s="78">
        <f t="shared" si="0"/>
        <v>1.4975845410628019</v>
      </c>
      <c r="J18" s="78">
        <f t="shared" si="1"/>
        <v>1.1546723952738991</v>
      </c>
      <c r="K18" s="78">
        <f t="shared" si="2"/>
        <v>1.2621614514856692</v>
      </c>
      <c r="L18" s="78">
        <f t="shared" si="3"/>
        <v>0.85773439810706897</v>
      </c>
      <c r="M18" s="78">
        <f t="shared" si="4"/>
        <v>0.76242756938090883</v>
      </c>
      <c r="N18" s="78">
        <f t="shared" si="5"/>
        <v>0.53022269353128315</v>
      </c>
      <c r="O18" s="78">
        <f t="shared" si="6"/>
        <v>0.6872852233676976</v>
      </c>
    </row>
    <row r="19" spans="1:15" ht="39" customHeight="1" x14ac:dyDescent="0.2">
      <c r="A19" s="79" t="s">
        <v>241</v>
      </c>
      <c r="B19" s="200">
        <v>7</v>
      </c>
      <c r="C19" s="200">
        <v>9</v>
      </c>
      <c r="D19" s="200">
        <v>11</v>
      </c>
      <c r="E19" s="200">
        <v>5</v>
      </c>
      <c r="F19" s="200">
        <v>9</v>
      </c>
      <c r="G19" s="200">
        <v>9</v>
      </c>
      <c r="H19" s="200">
        <v>9</v>
      </c>
      <c r="I19" s="78">
        <f t="shared" si="0"/>
        <v>0.16908212560386474</v>
      </c>
      <c r="J19" s="78">
        <f t="shared" si="1"/>
        <v>0.24167561761546724</v>
      </c>
      <c r="K19" s="78">
        <f t="shared" si="2"/>
        <v>0.28924533263213253</v>
      </c>
      <c r="L19" s="78">
        <f t="shared" si="3"/>
        <v>0.14788524105294293</v>
      </c>
      <c r="M19" s="78">
        <f t="shared" si="4"/>
        <v>0.27447392497712719</v>
      </c>
      <c r="N19" s="78">
        <f t="shared" si="5"/>
        <v>0.31813361611876989</v>
      </c>
      <c r="O19" s="78">
        <f t="shared" si="6"/>
        <v>0.4418262150220913</v>
      </c>
    </row>
    <row r="20" spans="1:15" ht="58.5" customHeight="1" x14ac:dyDescent="0.2">
      <c r="A20" s="79" t="s">
        <v>218</v>
      </c>
      <c r="B20" s="200">
        <v>678</v>
      </c>
      <c r="C20" s="200">
        <v>610</v>
      </c>
      <c r="D20" s="200">
        <v>681</v>
      </c>
      <c r="E20" s="200">
        <v>565</v>
      </c>
      <c r="F20" s="200">
        <v>533</v>
      </c>
      <c r="G20" s="200">
        <v>454</v>
      </c>
      <c r="H20" s="200">
        <v>276</v>
      </c>
      <c r="I20" s="78">
        <f t="shared" si="0"/>
        <v>16.376811594202898</v>
      </c>
      <c r="J20" s="78">
        <f t="shared" si="1"/>
        <v>16.380236305048335</v>
      </c>
      <c r="K20" s="78">
        <f t="shared" si="2"/>
        <v>17.906915592952931</v>
      </c>
      <c r="L20" s="78">
        <f t="shared" si="3"/>
        <v>16.711032238982547</v>
      </c>
      <c r="M20" s="78">
        <f t="shared" si="4"/>
        <v>16.254955779200976</v>
      </c>
      <c r="N20" s="78">
        <f>G20/$G$7*100</f>
        <v>16.048073524213503</v>
      </c>
      <c r="O20" s="78">
        <f>H20/$H$7*100</f>
        <v>13.549337260677467</v>
      </c>
    </row>
    <row r="22" spans="1:15" ht="12.75" x14ac:dyDescent="0.2">
      <c r="A22" s="39"/>
    </row>
    <row r="28" spans="1:15" x14ac:dyDescent="0.2">
      <c r="A28" s="40"/>
    </row>
  </sheetData>
  <mergeCells count="4">
    <mergeCell ref="I5:O5"/>
    <mergeCell ref="B5:H5"/>
    <mergeCell ref="A4:O4"/>
    <mergeCell ref="A5:A6"/>
  </mergeCells>
  <phoneticPr fontId="58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65" firstPageNumber="5" orientation="landscape" useFirstPageNumber="1" r:id="rId1"/>
  <headerFooter scaleWithDoc="0" alignWithMargins="0">
    <oddFooter>&amp;C5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60" zoomScaleNormal="60" workbookViewId="0">
      <selection activeCell="H14" sqref="H14"/>
    </sheetView>
  </sheetViews>
  <sheetFormatPr defaultColWidth="8.85546875" defaultRowHeight="14.25" x14ac:dyDescent="0.2"/>
  <cols>
    <col min="1" max="1" width="83.140625" style="25" customWidth="1"/>
    <col min="2" max="14" width="9.85546875" style="18" customWidth="1"/>
    <col min="15" max="15" width="11.28515625" style="18" customWidth="1"/>
    <col min="16" max="16384" width="8.85546875" style="18"/>
  </cols>
  <sheetData>
    <row r="1" spans="1:15" s="181" customFormat="1" ht="50.1" customHeight="1" x14ac:dyDescent="0.4">
      <c r="A1" s="280" t="s">
        <v>95</v>
      </c>
      <c r="B1" s="280"/>
      <c r="C1" s="280"/>
      <c r="D1" s="280"/>
      <c r="E1" s="280"/>
      <c r="F1" s="280"/>
      <c r="G1" s="280"/>
      <c r="H1" s="280"/>
      <c r="I1" s="281"/>
      <c r="J1" s="281"/>
      <c r="K1" s="281"/>
      <c r="L1" s="281"/>
      <c r="M1" s="281"/>
      <c r="N1" s="281"/>
      <c r="O1" s="281"/>
    </row>
    <row r="2" spans="1:15" ht="48" customHeight="1" x14ac:dyDescent="0.2">
      <c r="A2" s="282" t="s">
        <v>1</v>
      </c>
      <c r="B2" s="283" t="s">
        <v>2</v>
      </c>
      <c r="C2" s="283"/>
      <c r="D2" s="283"/>
      <c r="E2" s="283"/>
      <c r="F2" s="283"/>
      <c r="G2" s="283"/>
      <c r="H2" s="283"/>
      <c r="I2" s="284" t="s">
        <v>94</v>
      </c>
      <c r="J2" s="284"/>
      <c r="K2" s="284"/>
      <c r="L2" s="284"/>
      <c r="M2" s="284"/>
      <c r="N2" s="284"/>
      <c r="O2" s="284"/>
    </row>
    <row r="3" spans="1:15" ht="30.75" customHeight="1" x14ac:dyDescent="0.2">
      <c r="A3" s="282" t="s">
        <v>1</v>
      </c>
      <c r="B3" s="218">
        <v>2019</v>
      </c>
      <c r="C3" s="218">
        <v>2020</v>
      </c>
      <c r="D3" s="218">
        <v>2021</v>
      </c>
      <c r="E3" s="218">
        <v>2022</v>
      </c>
      <c r="F3" s="218">
        <v>2023</v>
      </c>
      <c r="G3" s="218">
        <v>2024</v>
      </c>
      <c r="H3" s="218">
        <v>2025</v>
      </c>
      <c r="I3" s="218">
        <v>2019</v>
      </c>
      <c r="J3" s="218">
        <v>2020</v>
      </c>
      <c r="K3" s="218">
        <v>2021</v>
      </c>
      <c r="L3" s="218">
        <v>2022</v>
      </c>
      <c r="M3" s="218">
        <v>2023</v>
      </c>
      <c r="N3" s="218">
        <v>2024</v>
      </c>
      <c r="O3" s="218">
        <v>2025</v>
      </c>
    </row>
    <row r="4" spans="1:15" ht="33.75" customHeight="1" x14ac:dyDescent="0.2">
      <c r="A4" s="33" t="s">
        <v>56</v>
      </c>
      <c r="B4" s="207">
        <v>63</v>
      </c>
      <c r="C4" s="207">
        <v>65</v>
      </c>
      <c r="D4" s="207">
        <v>61</v>
      </c>
      <c r="E4" s="207">
        <v>58</v>
      </c>
      <c r="F4" s="207">
        <v>40</v>
      </c>
      <c r="G4" s="207">
        <v>73</v>
      </c>
      <c r="H4" s="207">
        <v>47</v>
      </c>
      <c r="I4" s="80"/>
      <c r="J4" s="80"/>
      <c r="K4" s="80"/>
      <c r="L4" s="80"/>
      <c r="M4" s="80"/>
      <c r="N4" s="80"/>
      <c r="O4" s="80"/>
    </row>
    <row r="5" spans="1:15" ht="45.75" customHeight="1" x14ac:dyDescent="0.2">
      <c r="A5" s="132" t="s">
        <v>205</v>
      </c>
      <c r="B5" s="208">
        <v>3</v>
      </c>
      <c r="C5" s="208">
        <v>0</v>
      </c>
      <c r="D5" s="208">
        <v>1</v>
      </c>
      <c r="E5" s="208">
        <v>1</v>
      </c>
      <c r="F5" s="208">
        <v>0</v>
      </c>
      <c r="G5" s="208">
        <v>1</v>
      </c>
      <c r="H5" s="208">
        <v>0</v>
      </c>
      <c r="I5" s="81">
        <f>B5/$B$4*100</f>
        <v>4.7619047619047619</v>
      </c>
      <c r="J5" s="81">
        <f>C5/$C$4*100</f>
        <v>0</v>
      </c>
      <c r="K5" s="81">
        <f>D5/$D$4*100</f>
        <v>1.639344262295082</v>
      </c>
      <c r="L5" s="81">
        <f>E5/$E$4*100</f>
        <v>1.7241379310344827</v>
      </c>
      <c r="M5" s="81">
        <f>F5/$F$4*100</f>
        <v>0</v>
      </c>
      <c r="N5" s="81">
        <f>G5/$G$4*100</f>
        <v>1.3698630136986301</v>
      </c>
      <c r="O5" s="81">
        <f>H5/$H$4*100</f>
        <v>0</v>
      </c>
    </row>
    <row r="6" spans="1:15" ht="33.75" customHeight="1" x14ac:dyDescent="0.2">
      <c r="A6" s="133" t="s">
        <v>206</v>
      </c>
      <c r="B6" s="208">
        <v>1</v>
      </c>
      <c r="C6" s="208">
        <v>2</v>
      </c>
      <c r="D6" s="208">
        <v>0</v>
      </c>
      <c r="E6" s="208">
        <v>1</v>
      </c>
      <c r="F6" s="208">
        <v>3</v>
      </c>
      <c r="G6" s="208">
        <v>9</v>
      </c>
      <c r="H6" s="208">
        <v>1</v>
      </c>
      <c r="I6" s="81">
        <f>B6/$B$4*100</f>
        <v>1.5873015873015872</v>
      </c>
      <c r="J6" s="81">
        <f t="shared" ref="J6:J15" si="0">C6/$C$4*100</f>
        <v>3.0769230769230771</v>
      </c>
      <c r="K6" s="81">
        <f t="shared" ref="K6:K15" si="1">D6/$D$4*100</f>
        <v>0</v>
      </c>
      <c r="L6" s="81">
        <f t="shared" ref="L6:L15" si="2">E6/$E$4*100</f>
        <v>1.7241379310344827</v>
      </c>
      <c r="M6" s="81">
        <f t="shared" ref="M6:M15" si="3">F6/$F$4*100</f>
        <v>7.5</v>
      </c>
      <c r="N6" s="81">
        <f t="shared" ref="N6:N15" si="4">G6/$G$4*100</f>
        <v>12.328767123287671</v>
      </c>
      <c r="O6" s="81">
        <f t="shared" ref="O6:O15" si="5">H6/$H$4*100</f>
        <v>2.1276595744680851</v>
      </c>
    </row>
    <row r="7" spans="1:15" ht="51" customHeight="1" x14ac:dyDescent="0.2">
      <c r="A7" s="133" t="s">
        <v>127</v>
      </c>
      <c r="B7" s="208">
        <v>1</v>
      </c>
      <c r="C7" s="208">
        <v>0</v>
      </c>
      <c r="D7" s="208">
        <v>0</v>
      </c>
      <c r="E7" s="208">
        <v>1</v>
      </c>
      <c r="F7" s="208">
        <v>1</v>
      </c>
      <c r="G7" s="208">
        <v>0</v>
      </c>
      <c r="H7" s="208">
        <v>0</v>
      </c>
      <c r="I7" s="81">
        <f t="shared" ref="I7:I15" si="6">B7/$B$4*100</f>
        <v>1.5873015873015872</v>
      </c>
      <c r="J7" s="81">
        <f t="shared" si="0"/>
        <v>0</v>
      </c>
      <c r="K7" s="81">
        <f t="shared" si="1"/>
        <v>0</v>
      </c>
      <c r="L7" s="81">
        <f t="shared" si="2"/>
        <v>1.7241379310344827</v>
      </c>
      <c r="M7" s="81">
        <f t="shared" si="3"/>
        <v>2.5</v>
      </c>
      <c r="N7" s="81">
        <f t="shared" si="4"/>
        <v>0</v>
      </c>
      <c r="O7" s="81">
        <f t="shared" si="5"/>
        <v>0</v>
      </c>
    </row>
    <row r="8" spans="1:15" ht="30.75" customHeight="1" x14ac:dyDescent="0.2">
      <c r="A8" s="133" t="s">
        <v>207</v>
      </c>
      <c r="B8" s="208">
        <v>0</v>
      </c>
      <c r="C8" s="208">
        <v>0</v>
      </c>
      <c r="D8" s="208">
        <v>0</v>
      </c>
      <c r="E8" s="208">
        <v>0</v>
      </c>
      <c r="F8" s="208">
        <v>1</v>
      </c>
      <c r="G8" s="208">
        <v>0</v>
      </c>
      <c r="H8" s="208">
        <v>0</v>
      </c>
      <c r="I8" s="81">
        <f t="shared" si="6"/>
        <v>0</v>
      </c>
      <c r="J8" s="81">
        <f t="shared" si="0"/>
        <v>0</v>
      </c>
      <c r="K8" s="81">
        <f t="shared" si="1"/>
        <v>0</v>
      </c>
      <c r="L8" s="81">
        <f t="shared" si="2"/>
        <v>0</v>
      </c>
      <c r="M8" s="81">
        <f t="shared" si="3"/>
        <v>2.5</v>
      </c>
      <c r="N8" s="81">
        <f t="shared" si="4"/>
        <v>0</v>
      </c>
      <c r="O8" s="81">
        <f t="shared" si="5"/>
        <v>0</v>
      </c>
    </row>
    <row r="9" spans="1:15" ht="57.75" customHeight="1" x14ac:dyDescent="0.2">
      <c r="A9" s="79" t="s">
        <v>128</v>
      </c>
      <c r="B9" s="208">
        <v>0</v>
      </c>
      <c r="C9" s="208">
        <v>0</v>
      </c>
      <c r="D9" s="208">
        <v>0</v>
      </c>
      <c r="E9" s="208">
        <v>0</v>
      </c>
      <c r="F9" s="208">
        <v>0</v>
      </c>
      <c r="G9" s="208">
        <v>1</v>
      </c>
      <c r="H9" s="208">
        <v>0</v>
      </c>
      <c r="I9" s="81">
        <f t="shared" si="6"/>
        <v>0</v>
      </c>
      <c r="J9" s="81">
        <f t="shared" si="0"/>
        <v>0</v>
      </c>
      <c r="K9" s="81">
        <f t="shared" si="1"/>
        <v>0</v>
      </c>
      <c r="L9" s="81">
        <f t="shared" si="2"/>
        <v>0</v>
      </c>
      <c r="M9" s="81">
        <f t="shared" si="3"/>
        <v>0</v>
      </c>
      <c r="N9" s="81">
        <f t="shared" si="4"/>
        <v>1.3698630136986301</v>
      </c>
      <c r="O9" s="81">
        <f t="shared" si="5"/>
        <v>0</v>
      </c>
    </row>
    <row r="10" spans="1:15" ht="34.5" customHeight="1" x14ac:dyDescent="0.2">
      <c r="A10" s="79" t="s">
        <v>245</v>
      </c>
      <c r="B10" s="208">
        <v>3</v>
      </c>
      <c r="C10" s="208">
        <v>0</v>
      </c>
      <c r="D10" s="208">
        <v>0</v>
      </c>
      <c r="E10" s="208">
        <v>3</v>
      </c>
      <c r="F10" s="208">
        <v>0</v>
      </c>
      <c r="G10" s="208">
        <v>0</v>
      </c>
      <c r="H10" s="208">
        <v>1</v>
      </c>
      <c r="I10" s="81">
        <f t="shared" si="6"/>
        <v>4.7619047619047619</v>
      </c>
      <c r="J10" s="81">
        <f t="shared" si="0"/>
        <v>0</v>
      </c>
      <c r="K10" s="81">
        <f t="shared" si="1"/>
        <v>0</v>
      </c>
      <c r="L10" s="81">
        <f t="shared" si="2"/>
        <v>5.1724137931034484</v>
      </c>
      <c r="M10" s="81">
        <f t="shared" si="3"/>
        <v>0</v>
      </c>
      <c r="N10" s="81">
        <f t="shared" si="4"/>
        <v>0</v>
      </c>
      <c r="O10" s="81">
        <f t="shared" si="5"/>
        <v>2.1276595744680851</v>
      </c>
    </row>
    <row r="11" spans="1:15" ht="34.5" customHeight="1" x14ac:dyDescent="0.2">
      <c r="A11" s="79" t="s">
        <v>244</v>
      </c>
      <c r="B11" s="208">
        <v>5</v>
      </c>
      <c r="C11" s="208">
        <v>5</v>
      </c>
      <c r="D11" s="208">
        <v>4</v>
      </c>
      <c r="E11" s="208">
        <v>1</v>
      </c>
      <c r="F11" s="208">
        <v>0</v>
      </c>
      <c r="G11" s="208">
        <v>3</v>
      </c>
      <c r="H11" s="208">
        <v>1</v>
      </c>
      <c r="I11" s="81">
        <f t="shared" si="6"/>
        <v>7.9365079365079358</v>
      </c>
      <c r="J11" s="81">
        <f t="shared" si="0"/>
        <v>7.6923076923076925</v>
      </c>
      <c r="K11" s="81">
        <f t="shared" si="1"/>
        <v>6.557377049180328</v>
      </c>
      <c r="L11" s="81">
        <f t="shared" si="2"/>
        <v>1.7241379310344827</v>
      </c>
      <c r="M11" s="81">
        <f t="shared" si="3"/>
        <v>0</v>
      </c>
      <c r="N11" s="81">
        <f t="shared" si="4"/>
        <v>4.10958904109589</v>
      </c>
      <c r="O11" s="81">
        <f t="shared" si="5"/>
        <v>2.1276595744680851</v>
      </c>
    </row>
    <row r="12" spans="1:15" ht="34.5" customHeight="1" x14ac:dyDescent="0.2">
      <c r="A12" s="79" t="s">
        <v>243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  <c r="H12" s="208">
        <v>0</v>
      </c>
      <c r="I12" s="81">
        <f t="shared" si="6"/>
        <v>0</v>
      </c>
      <c r="J12" s="81">
        <f t="shared" si="0"/>
        <v>0</v>
      </c>
      <c r="K12" s="81">
        <f t="shared" si="1"/>
        <v>0</v>
      </c>
      <c r="L12" s="81">
        <f t="shared" si="2"/>
        <v>0</v>
      </c>
      <c r="M12" s="81">
        <f t="shared" si="3"/>
        <v>0</v>
      </c>
      <c r="N12" s="81">
        <f t="shared" si="4"/>
        <v>0</v>
      </c>
      <c r="O12" s="81">
        <f t="shared" si="5"/>
        <v>0</v>
      </c>
    </row>
    <row r="13" spans="1:15" ht="34.5" customHeight="1" x14ac:dyDescent="0.2">
      <c r="A13" s="79" t="s">
        <v>242</v>
      </c>
      <c r="B13" s="208">
        <v>33</v>
      </c>
      <c r="C13" s="208">
        <v>23</v>
      </c>
      <c r="D13" s="208">
        <v>23</v>
      </c>
      <c r="E13" s="208">
        <v>15</v>
      </c>
      <c r="F13" s="208">
        <v>13</v>
      </c>
      <c r="G13" s="208">
        <v>23</v>
      </c>
      <c r="H13" s="208">
        <v>16</v>
      </c>
      <c r="I13" s="81">
        <f t="shared" si="6"/>
        <v>52.380952380952387</v>
      </c>
      <c r="J13" s="81">
        <f t="shared" si="0"/>
        <v>35.384615384615387</v>
      </c>
      <c r="K13" s="81">
        <f t="shared" si="1"/>
        <v>37.704918032786885</v>
      </c>
      <c r="L13" s="81">
        <f t="shared" si="2"/>
        <v>25.862068965517242</v>
      </c>
      <c r="M13" s="81">
        <f t="shared" si="3"/>
        <v>32.5</v>
      </c>
      <c r="N13" s="81">
        <f t="shared" si="4"/>
        <v>31.506849315068493</v>
      </c>
      <c r="O13" s="81">
        <f t="shared" si="5"/>
        <v>34.042553191489361</v>
      </c>
    </row>
    <row r="14" spans="1:15" ht="41.25" customHeight="1" x14ac:dyDescent="0.2">
      <c r="A14" s="79" t="s">
        <v>246</v>
      </c>
      <c r="B14" s="208">
        <v>5</v>
      </c>
      <c r="C14" s="208">
        <v>21</v>
      </c>
      <c r="D14" s="208">
        <v>10</v>
      </c>
      <c r="E14" s="208">
        <v>17</v>
      </c>
      <c r="F14" s="208">
        <v>9</v>
      </c>
      <c r="G14" s="208">
        <v>13</v>
      </c>
      <c r="H14" s="208">
        <v>12</v>
      </c>
      <c r="I14" s="81">
        <f t="shared" si="6"/>
        <v>7.9365079365079358</v>
      </c>
      <c r="J14" s="81">
        <f t="shared" si="0"/>
        <v>32.307692307692307</v>
      </c>
      <c r="K14" s="81">
        <f t="shared" si="1"/>
        <v>16.393442622950818</v>
      </c>
      <c r="L14" s="81">
        <f t="shared" si="2"/>
        <v>29.310344827586203</v>
      </c>
      <c r="M14" s="81">
        <f t="shared" si="3"/>
        <v>22.5</v>
      </c>
      <c r="N14" s="81">
        <f t="shared" si="4"/>
        <v>17.80821917808219</v>
      </c>
      <c r="O14" s="81">
        <f t="shared" si="5"/>
        <v>25.531914893617021</v>
      </c>
    </row>
    <row r="15" spans="1:15" ht="60" customHeight="1" x14ac:dyDescent="0.2">
      <c r="A15" s="79" t="s">
        <v>221</v>
      </c>
      <c r="B15" s="208">
        <v>7</v>
      </c>
      <c r="C15" s="208">
        <v>11</v>
      </c>
      <c r="D15" s="208">
        <v>19</v>
      </c>
      <c r="E15" s="208">
        <v>11</v>
      </c>
      <c r="F15" s="208">
        <v>9</v>
      </c>
      <c r="G15" s="208">
        <v>9</v>
      </c>
      <c r="H15" s="208">
        <v>6</v>
      </c>
      <c r="I15" s="81">
        <f t="shared" si="6"/>
        <v>11.111111111111111</v>
      </c>
      <c r="J15" s="81">
        <f t="shared" si="0"/>
        <v>16.923076923076923</v>
      </c>
      <c r="K15" s="81">
        <f t="shared" si="1"/>
        <v>31.147540983606557</v>
      </c>
      <c r="L15" s="81">
        <f t="shared" si="2"/>
        <v>18.96551724137931</v>
      </c>
      <c r="M15" s="81">
        <f t="shared" si="3"/>
        <v>22.5</v>
      </c>
      <c r="N15" s="81">
        <f t="shared" si="4"/>
        <v>12.328767123287671</v>
      </c>
      <c r="O15" s="81">
        <f t="shared" si="5"/>
        <v>12.76595744680851</v>
      </c>
    </row>
    <row r="23" spans="1:1" x14ac:dyDescent="0.2">
      <c r="A23" s="40"/>
    </row>
  </sheetData>
  <mergeCells count="4">
    <mergeCell ref="A1:O1"/>
    <mergeCell ref="A2:A3"/>
    <mergeCell ref="B2:H2"/>
    <mergeCell ref="I2:O2"/>
  </mergeCells>
  <phoneticPr fontId="58" type="noConversion"/>
  <printOptions horizontalCentered="1"/>
  <pageMargins left="0.39370078740157483" right="0.39370078740157483" top="1.3779527559055118" bottom="0.39370078740157483" header="0.39370078740157483" footer="0.39370078740157483"/>
  <pageSetup paperSize="9" scale="60" firstPageNumber="6" orientation="landscape" useFirstPageNumber="1" r:id="rId1"/>
  <headerFooter scaleWithDoc="0" alignWithMargins="0">
    <oddFooter>&amp;C6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view="pageBreakPreview" zoomScale="60" zoomScaleNormal="70" workbookViewId="0">
      <selection activeCell="H19" sqref="H19:H22"/>
    </sheetView>
  </sheetViews>
  <sheetFormatPr defaultColWidth="8.85546875" defaultRowHeight="14.25" x14ac:dyDescent="0.2"/>
  <cols>
    <col min="1" max="1" width="53.7109375" style="19" customWidth="1"/>
    <col min="2" max="15" width="11.140625" style="18" customWidth="1"/>
    <col min="16" max="16384" width="8.85546875" style="18"/>
  </cols>
  <sheetData>
    <row r="1" spans="1:18" ht="38.25" customHeight="1" x14ac:dyDescent="0.2">
      <c r="A1" s="286" t="s">
        <v>117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8" ht="35.25" customHeight="1" x14ac:dyDescent="0.2">
      <c r="A2" s="278" t="s">
        <v>1</v>
      </c>
      <c r="B2" s="288" t="s">
        <v>2</v>
      </c>
      <c r="C2" s="288"/>
      <c r="D2" s="288"/>
      <c r="E2" s="288"/>
      <c r="F2" s="288"/>
      <c r="G2" s="288"/>
      <c r="H2" s="288"/>
      <c r="I2" s="276" t="s">
        <v>26</v>
      </c>
      <c r="J2" s="276"/>
      <c r="K2" s="276"/>
      <c r="L2" s="276"/>
      <c r="M2" s="276"/>
      <c r="N2" s="276"/>
      <c r="O2" s="276"/>
    </row>
    <row r="3" spans="1:18" ht="22.5" customHeight="1" x14ac:dyDescent="0.2">
      <c r="A3" s="279" t="s">
        <v>1</v>
      </c>
      <c r="B3" s="82">
        <v>2019</v>
      </c>
      <c r="C3" s="82">
        <v>2020</v>
      </c>
      <c r="D3" s="82">
        <v>2021</v>
      </c>
      <c r="E3" s="82">
        <v>2022</v>
      </c>
      <c r="F3" s="82">
        <v>2023</v>
      </c>
      <c r="G3" s="82">
        <v>2024</v>
      </c>
      <c r="H3" s="82">
        <v>2025</v>
      </c>
      <c r="I3" s="82">
        <v>2019</v>
      </c>
      <c r="J3" s="82">
        <v>2020</v>
      </c>
      <c r="K3" s="82">
        <v>2021</v>
      </c>
      <c r="L3" s="82">
        <v>2022</v>
      </c>
      <c r="M3" s="82">
        <v>2023</v>
      </c>
      <c r="N3" s="82">
        <v>2024</v>
      </c>
      <c r="O3" s="82">
        <v>2025</v>
      </c>
    </row>
    <row r="4" spans="1:18" ht="24" customHeight="1" x14ac:dyDescent="0.2">
      <c r="A4" s="287" t="s">
        <v>56</v>
      </c>
      <c r="B4" s="199">
        <v>4140</v>
      </c>
      <c r="C4" s="199">
        <v>3724</v>
      </c>
      <c r="D4" s="199">
        <v>3803</v>
      </c>
      <c r="E4" s="199">
        <v>3381</v>
      </c>
      <c r="F4" s="199">
        <v>3279</v>
      </c>
      <c r="G4" s="199">
        <v>2829</v>
      </c>
      <c r="H4" s="199">
        <v>2037</v>
      </c>
      <c r="I4" s="83"/>
      <c r="J4" s="83"/>
      <c r="K4" s="83"/>
      <c r="L4" s="83"/>
      <c r="M4" s="83"/>
      <c r="N4" s="83"/>
      <c r="O4" s="83"/>
    </row>
    <row r="5" spans="1:18" ht="54.75" customHeight="1" x14ac:dyDescent="0.2">
      <c r="A5" s="285" t="s">
        <v>129</v>
      </c>
      <c r="B5" s="201">
        <v>3528</v>
      </c>
      <c r="C5" s="201">
        <v>3150</v>
      </c>
      <c r="D5" s="201">
        <v>3195</v>
      </c>
      <c r="E5" s="201">
        <v>2850</v>
      </c>
      <c r="F5" s="201">
        <v>2774</v>
      </c>
      <c r="G5" s="201">
        <v>2350</v>
      </c>
      <c r="H5" s="201">
        <v>1603</v>
      </c>
      <c r="I5" s="84">
        <f>B5/$B$4*100</f>
        <v>85.217391304347828</v>
      </c>
      <c r="J5" s="84">
        <f>C5/$C$4*100</f>
        <v>84.586466165413526</v>
      </c>
      <c r="K5" s="84">
        <f>D5/$D$4*100</f>
        <v>84.012621614514856</v>
      </c>
      <c r="L5" s="84">
        <f>E5/$E$4*100</f>
        <v>84.294587400177463</v>
      </c>
      <c r="M5" s="84">
        <f>F5/$F$4*100</f>
        <v>84.598963098505635</v>
      </c>
      <c r="N5" s="84">
        <f>G5/$G$4*100</f>
        <v>83.068221986567693</v>
      </c>
      <c r="O5" s="84">
        <f>H5/$H$4*100</f>
        <v>78.694158075601379</v>
      </c>
    </row>
    <row r="6" spans="1:18" ht="21.75" customHeight="1" x14ac:dyDescent="0.2">
      <c r="A6" s="289" t="s">
        <v>55</v>
      </c>
      <c r="B6" s="201">
        <v>612</v>
      </c>
      <c r="C6" s="201">
        <v>574</v>
      </c>
      <c r="D6" s="201">
        <v>608</v>
      </c>
      <c r="E6" s="201">
        <v>531</v>
      </c>
      <c r="F6" s="201">
        <v>505</v>
      </c>
      <c r="G6" s="201">
        <v>479</v>
      </c>
      <c r="H6" s="201">
        <v>434</v>
      </c>
      <c r="I6" s="84">
        <f t="shared" ref="I6:I22" si="0">B6/$B$4*100</f>
        <v>14.782608695652174</v>
      </c>
      <c r="J6" s="84">
        <f t="shared" ref="J6:J22" si="1">C6/$C$4*100</f>
        <v>15.413533834586465</v>
      </c>
      <c r="K6" s="84">
        <f t="shared" ref="K6:K22" si="2">D6/$D$4*100</f>
        <v>15.987378385485144</v>
      </c>
      <c r="L6" s="84">
        <f t="shared" ref="L6:L22" si="3">E6/$E$4*100</f>
        <v>15.705412599822537</v>
      </c>
      <c r="M6" s="84">
        <f t="shared" ref="M6:M22" si="4">F6/$F$4*100</f>
        <v>15.401036901494358</v>
      </c>
      <c r="N6" s="84">
        <f t="shared" ref="N6:N22" si="5">G6/$G$4*100</f>
        <v>16.931778013432307</v>
      </c>
      <c r="O6" s="84">
        <f>H6/$H$4*100</f>
        <v>21.305841924398624</v>
      </c>
    </row>
    <row r="7" spans="1:18" ht="42" customHeight="1" x14ac:dyDescent="0.2">
      <c r="A7" s="290" t="s">
        <v>130</v>
      </c>
      <c r="B7" s="201">
        <v>1258</v>
      </c>
      <c r="C7" s="201">
        <v>1123</v>
      </c>
      <c r="D7" s="201">
        <v>1053</v>
      </c>
      <c r="E7" s="201">
        <v>819</v>
      </c>
      <c r="F7" s="201">
        <v>695</v>
      </c>
      <c r="G7" s="201">
        <v>646</v>
      </c>
      <c r="H7" s="201">
        <v>400</v>
      </c>
      <c r="I7" s="84">
        <f t="shared" si="0"/>
        <v>30.386473429951689</v>
      </c>
      <c r="J7" s="84">
        <f t="shared" si="1"/>
        <v>30.155746509129965</v>
      </c>
      <c r="K7" s="84">
        <f t="shared" si="2"/>
        <v>27.688666841966871</v>
      </c>
      <c r="L7" s="84">
        <f t="shared" si="3"/>
        <v>24.22360248447205</v>
      </c>
      <c r="M7" s="84">
        <f t="shared" si="4"/>
        <v>21.195486428789266</v>
      </c>
      <c r="N7" s="84">
        <f t="shared" si="5"/>
        <v>22.834924001413928</v>
      </c>
      <c r="O7" s="84">
        <f t="shared" ref="O7:O22" si="6">H7/$H$4*100</f>
        <v>19.636720667648504</v>
      </c>
      <c r="R7" s="20"/>
    </row>
    <row r="8" spans="1:18" ht="21.75" customHeight="1" x14ac:dyDescent="0.2">
      <c r="A8" s="134" t="s">
        <v>54</v>
      </c>
      <c r="B8" s="201">
        <v>2595</v>
      </c>
      <c r="C8" s="201">
        <v>2353</v>
      </c>
      <c r="D8" s="201">
        <v>2486</v>
      </c>
      <c r="E8" s="201">
        <v>2276</v>
      </c>
      <c r="F8" s="201">
        <v>2230</v>
      </c>
      <c r="G8" s="201">
        <v>1846</v>
      </c>
      <c r="H8" s="201">
        <v>1349</v>
      </c>
      <c r="I8" s="84">
        <f t="shared" si="0"/>
        <v>62.681159420289859</v>
      </c>
      <c r="J8" s="84">
        <f t="shared" si="1"/>
        <v>63.184747583243826</v>
      </c>
      <c r="K8" s="84">
        <f t="shared" si="2"/>
        <v>65.369445174861951</v>
      </c>
      <c r="L8" s="84">
        <f t="shared" si="3"/>
        <v>67.317361727299613</v>
      </c>
      <c r="M8" s="84">
        <f t="shared" si="4"/>
        <v>68.008539188777064</v>
      </c>
      <c r="N8" s="84">
        <f t="shared" si="5"/>
        <v>65.252739483916571</v>
      </c>
      <c r="O8" s="84">
        <f t="shared" si="6"/>
        <v>66.224840451644567</v>
      </c>
    </row>
    <row r="9" spans="1:18" ht="21.95" customHeight="1" x14ac:dyDescent="0.2">
      <c r="A9" s="86" t="s">
        <v>53</v>
      </c>
      <c r="B9" s="201">
        <v>287</v>
      </c>
      <c r="C9" s="201">
        <v>248</v>
      </c>
      <c r="D9" s="201">
        <v>264</v>
      </c>
      <c r="E9" s="201">
        <v>286</v>
      </c>
      <c r="F9" s="201">
        <v>354</v>
      </c>
      <c r="G9" s="201">
        <v>337</v>
      </c>
      <c r="H9" s="201">
        <v>288</v>
      </c>
      <c r="I9" s="84">
        <f t="shared" si="0"/>
        <v>6.9323671497584547</v>
      </c>
      <c r="J9" s="84">
        <f t="shared" si="1"/>
        <v>6.6595059076262082</v>
      </c>
      <c r="K9" s="84">
        <f t="shared" si="2"/>
        <v>6.9418879831711813</v>
      </c>
      <c r="L9" s="84">
        <f t="shared" si="3"/>
        <v>8.4590357882283342</v>
      </c>
      <c r="M9" s="84">
        <f t="shared" si="4"/>
        <v>10.79597438243367</v>
      </c>
      <c r="N9" s="84">
        <f t="shared" si="5"/>
        <v>11.912336514669494</v>
      </c>
      <c r="O9" s="84">
        <f t="shared" si="6"/>
        <v>14.138438880706921</v>
      </c>
    </row>
    <row r="10" spans="1:18" ht="35.25" customHeight="1" x14ac:dyDescent="0.2">
      <c r="A10" s="289" t="s">
        <v>52</v>
      </c>
      <c r="B10" s="201">
        <v>1179</v>
      </c>
      <c r="C10" s="201">
        <v>953</v>
      </c>
      <c r="D10" s="201">
        <v>929</v>
      </c>
      <c r="E10" s="201">
        <v>991</v>
      </c>
      <c r="F10" s="201">
        <v>1013</v>
      </c>
      <c r="G10" s="201">
        <v>784</v>
      </c>
      <c r="H10" s="201">
        <v>640</v>
      </c>
      <c r="I10" s="84">
        <f t="shared" si="0"/>
        <v>28.478260869565219</v>
      </c>
      <c r="J10" s="84">
        <f t="shared" si="1"/>
        <v>25.590762620837808</v>
      </c>
      <c r="K10" s="84">
        <f t="shared" si="2"/>
        <v>24.428083092295555</v>
      </c>
      <c r="L10" s="84">
        <f t="shared" si="3"/>
        <v>29.310854776693283</v>
      </c>
      <c r="M10" s="84">
        <f t="shared" si="4"/>
        <v>30.893565111314423</v>
      </c>
      <c r="N10" s="84">
        <f t="shared" si="5"/>
        <v>27.712972781901733</v>
      </c>
      <c r="O10" s="84">
        <f t="shared" si="6"/>
        <v>31.418753068237603</v>
      </c>
    </row>
    <row r="11" spans="1:18" ht="25.5" customHeight="1" x14ac:dyDescent="0.2">
      <c r="A11" s="86" t="s">
        <v>131</v>
      </c>
      <c r="B11" s="201">
        <v>54</v>
      </c>
      <c r="C11" s="201">
        <v>48</v>
      </c>
      <c r="D11" s="201">
        <v>37</v>
      </c>
      <c r="E11" s="201">
        <v>55</v>
      </c>
      <c r="F11" s="201">
        <v>43</v>
      </c>
      <c r="G11" s="201">
        <v>44</v>
      </c>
      <c r="H11" s="201">
        <v>43</v>
      </c>
      <c r="I11" s="84">
        <f t="shared" si="0"/>
        <v>1.3043478260869565</v>
      </c>
      <c r="J11" s="84">
        <f t="shared" si="1"/>
        <v>1.288936627282492</v>
      </c>
      <c r="K11" s="84">
        <f t="shared" si="2"/>
        <v>0.97291611885353657</v>
      </c>
      <c r="L11" s="84">
        <f t="shared" si="3"/>
        <v>1.6267376515823722</v>
      </c>
      <c r="M11" s="84">
        <f t="shared" si="4"/>
        <v>1.3113754193351632</v>
      </c>
      <c r="N11" s="84">
        <f t="shared" si="5"/>
        <v>1.5553199010250973</v>
      </c>
      <c r="O11" s="84">
        <f t="shared" si="6"/>
        <v>2.1109474717722141</v>
      </c>
    </row>
    <row r="12" spans="1:18" ht="27" customHeight="1" x14ac:dyDescent="0.2">
      <c r="A12" s="86" t="s">
        <v>132</v>
      </c>
      <c r="B12" s="201">
        <v>14</v>
      </c>
      <c r="C12" s="201">
        <v>11</v>
      </c>
      <c r="D12" s="201">
        <v>4</v>
      </c>
      <c r="E12" s="201">
        <v>5</v>
      </c>
      <c r="F12" s="201">
        <v>3</v>
      </c>
      <c r="G12" s="201">
        <v>5</v>
      </c>
      <c r="H12" s="201">
        <v>0</v>
      </c>
      <c r="I12" s="84">
        <f t="shared" si="0"/>
        <v>0.33816425120772947</v>
      </c>
      <c r="J12" s="84">
        <f t="shared" si="1"/>
        <v>0.29538131041890442</v>
      </c>
      <c r="K12" s="84">
        <f t="shared" si="2"/>
        <v>0.10518012095713911</v>
      </c>
      <c r="L12" s="84">
        <f t="shared" si="3"/>
        <v>0.14788524105294293</v>
      </c>
      <c r="M12" s="84">
        <f t="shared" si="4"/>
        <v>9.1491308325709064E-2</v>
      </c>
      <c r="N12" s="84">
        <f t="shared" si="5"/>
        <v>0.17674089784376104</v>
      </c>
      <c r="O12" s="84">
        <f t="shared" si="6"/>
        <v>0</v>
      </c>
    </row>
    <row r="13" spans="1:18" ht="25.5" customHeight="1" x14ac:dyDescent="0.2">
      <c r="A13" s="86" t="s">
        <v>51</v>
      </c>
      <c r="B13" s="201">
        <v>78</v>
      </c>
      <c r="C13" s="201">
        <v>81</v>
      </c>
      <c r="D13" s="201">
        <v>56</v>
      </c>
      <c r="E13" s="201">
        <v>58</v>
      </c>
      <c r="F13" s="201">
        <v>57</v>
      </c>
      <c r="G13" s="201">
        <v>68</v>
      </c>
      <c r="H13" s="201">
        <v>45</v>
      </c>
      <c r="I13" s="84">
        <f t="shared" si="0"/>
        <v>1.8840579710144929</v>
      </c>
      <c r="J13" s="84">
        <f t="shared" si="1"/>
        <v>2.1750805585392055</v>
      </c>
      <c r="K13" s="84">
        <f t="shared" si="2"/>
        <v>1.4725216933999474</v>
      </c>
      <c r="L13" s="84">
        <f t="shared" si="3"/>
        <v>1.7154687962141379</v>
      </c>
      <c r="M13" s="84">
        <f t="shared" si="4"/>
        <v>1.7383348581884721</v>
      </c>
      <c r="N13" s="84">
        <f t="shared" si="5"/>
        <v>2.4036762106751501</v>
      </c>
      <c r="O13" s="84">
        <f t="shared" si="6"/>
        <v>2.2091310751104567</v>
      </c>
    </row>
    <row r="14" spans="1:18" ht="79.5" customHeight="1" x14ac:dyDescent="0.2">
      <c r="A14" s="134" t="s">
        <v>133</v>
      </c>
      <c r="B14" s="201">
        <v>69</v>
      </c>
      <c r="C14" s="201">
        <v>44</v>
      </c>
      <c r="D14" s="201">
        <v>47</v>
      </c>
      <c r="E14" s="201">
        <v>41</v>
      </c>
      <c r="F14" s="201">
        <v>54</v>
      </c>
      <c r="G14" s="201">
        <v>45</v>
      </c>
      <c r="H14" s="201">
        <v>44</v>
      </c>
      <c r="I14" s="84">
        <f t="shared" si="0"/>
        <v>1.6666666666666667</v>
      </c>
      <c r="J14" s="84">
        <f t="shared" si="1"/>
        <v>1.1815252416756177</v>
      </c>
      <c r="K14" s="84">
        <f t="shared" si="2"/>
        <v>1.2358664212463844</v>
      </c>
      <c r="L14" s="84">
        <f t="shared" si="3"/>
        <v>1.2126589766341318</v>
      </c>
      <c r="M14" s="84">
        <f t="shared" si="4"/>
        <v>1.6468435498627629</v>
      </c>
      <c r="N14" s="84">
        <f t="shared" si="5"/>
        <v>1.5906680805938493</v>
      </c>
      <c r="O14" s="84">
        <f t="shared" si="6"/>
        <v>2.1600392734413352</v>
      </c>
    </row>
    <row r="15" spans="1:18" ht="29.25" customHeight="1" x14ac:dyDescent="0.2">
      <c r="A15" s="86" t="s">
        <v>134</v>
      </c>
      <c r="B15" s="201">
        <v>49</v>
      </c>
      <c r="C15" s="201">
        <v>10</v>
      </c>
      <c r="D15" s="201">
        <v>5</v>
      </c>
      <c r="E15" s="201">
        <v>4</v>
      </c>
      <c r="F15" s="201">
        <v>95</v>
      </c>
      <c r="G15" s="201">
        <v>104</v>
      </c>
      <c r="H15" s="201">
        <v>94</v>
      </c>
      <c r="I15" s="84">
        <f t="shared" si="0"/>
        <v>1.1835748792270533</v>
      </c>
      <c r="J15" s="84">
        <f t="shared" si="1"/>
        <v>0.26852846401718583</v>
      </c>
      <c r="K15" s="84">
        <f t="shared" si="2"/>
        <v>0.13147515119642386</v>
      </c>
      <c r="L15" s="84">
        <f t="shared" si="3"/>
        <v>0.11830819284235432</v>
      </c>
      <c r="M15" s="84">
        <f t="shared" si="4"/>
        <v>2.8972247636474537</v>
      </c>
      <c r="N15" s="84">
        <f t="shared" si="5"/>
        <v>3.6762106751502301</v>
      </c>
      <c r="O15" s="84">
        <f t="shared" si="6"/>
        <v>4.6146293568973986</v>
      </c>
      <c r="Q15" s="20"/>
    </row>
    <row r="16" spans="1:18" ht="25.5" customHeight="1" x14ac:dyDescent="0.2">
      <c r="A16" s="134" t="s">
        <v>50</v>
      </c>
      <c r="B16" s="201">
        <v>142</v>
      </c>
      <c r="C16" s="201">
        <v>113</v>
      </c>
      <c r="D16" s="201">
        <v>111</v>
      </c>
      <c r="E16" s="201">
        <v>126</v>
      </c>
      <c r="F16" s="201">
        <v>139</v>
      </c>
      <c r="G16" s="201">
        <v>99</v>
      </c>
      <c r="H16" s="201">
        <v>97</v>
      </c>
      <c r="I16" s="84">
        <f t="shared" si="0"/>
        <v>3.4299516908212562</v>
      </c>
      <c r="J16" s="84">
        <f t="shared" si="1"/>
        <v>3.0343716433941998</v>
      </c>
      <c r="K16" s="84">
        <f t="shared" si="2"/>
        <v>2.9187483565606098</v>
      </c>
      <c r="L16" s="84">
        <f t="shared" si="3"/>
        <v>3.7267080745341614</v>
      </c>
      <c r="M16" s="84">
        <f t="shared" si="4"/>
        <v>4.2390972857578531</v>
      </c>
      <c r="N16" s="84">
        <f t="shared" si="5"/>
        <v>3.4994697773064685</v>
      </c>
      <c r="O16" s="84">
        <f t="shared" si="6"/>
        <v>4.7619047619047619</v>
      </c>
    </row>
    <row r="17" spans="1:15" ht="25.5" customHeight="1" x14ac:dyDescent="0.2">
      <c r="A17" s="134" t="s">
        <v>49</v>
      </c>
      <c r="B17" s="201">
        <v>2529</v>
      </c>
      <c r="C17" s="201">
        <v>2366</v>
      </c>
      <c r="D17" s="201">
        <v>2544</v>
      </c>
      <c r="E17" s="201">
        <v>2027</v>
      </c>
      <c r="F17" s="201">
        <v>1875</v>
      </c>
      <c r="G17" s="201">
        <v>1680</v>
      </c>
      <c r="H17" s="201">
        <v>1074</v>
      </c>
      <c r="I17" s="84">
        <f t="shared" si="0"/>
        <v>61.086956521739133</v>
      </c>
      <c r="J17" s="84">
        <f t="shared" si="1"/>
        <v>63.533834586466163</v>
      </c>
      <c r="K17" s="84">
        <f t="shared" si="2"/>
        <v>66.894556928740471</v>
      </c>
      <c r="L17" s="84">
        <f t="shared" si="3"/>
        <v>59.95267672286306</v>
      </c>
      <c r="M17" s="84">
        <f t="shared" si="4"/>
        <v>57.182067703568165</v>
      </c>
      <c r="N17" s="84">
        <f t="shared" si="5"/>
        <v>59.384941675503711</v>
      </c>
      <c r="O17" s="84">
        <f t="shared" si="6"/>
        <v>52.724594992636234</v>
      </c>
    </row>
    <row r="18" spans="1:15" ht="21.75" customHeight="1" x14ac:dyDescent="0.2">
      <c r="A18" s="134" t="s">
        <v>119</v>
      </c>
      <c r="B18" s="201">
        <v>46</v>
      </c>
      <c r="C18" s="201">
        <v>66</v>
      </c>
      <c r="D18" s="201">
        <v>36</v>
      </c>
      <c r="E18" s="201">
        <v>25</v>
      </c>
      <c r="F18" s="201">
        <v>25</v>
      </c>
      <c r="G18" s="201">
        <v>24</v>
      </c>
      <c r="H18" s="201">
        <v>20</v>
      </c>
      <c r="I18" s="84">
        <f t="shared" si="0"/>
        <v>1.1111111111111112</v>
      </c>
      <c r="J18" s="84">
        <f t="shared" si="1"/>
        <v>1.7722878625134264</v>
      </c>
      <c r="K18" s="84">
        <f t="shared" si="2"/>
        <v>0.94662108861425198</v>
      </c>
      <c r="L18" s="84">
        <f t="shared" si="3"/>
        <v>0.73942620526471459</v>
      </c>
      <c r="M18" s="84">
        <f t="shared" si="4"/>
        <v>0.76242756938090883</v>
      </c>
      <c r="N18" s="84">
        <f t="shared" si="5"/>
        <v>0.84835630965005315</v>
      </c>
      <c r="O18" s="84">
        <f t="shared" si="6"/>
        <v>0.98183603338242509</v>
      </c>
    </row>
    <row r="19" spans="1:15" ht="68.25" customHeight="1" x14ac:dyDescent="0.2">
      <c r="A19" s="289" t="s">
        <v>284</v>
      </c>
      <c r="B19" s="201">
        <v>2033</v>
      </c>
      <c r="C19" s="201">
        <v>1902</v>
      </c>
      <c r="D19" s="201">
        <v>2026</v>
      </c>
      <c r="E19" s="201">
        <v>1696</v>
      </c>
      <c r="F19" s="201">
        <v>1626</v>
      </c>
      <c r="G19" s="201">
        <v>1245</v>
      </c>
      <c r="H19" s="201">
        <v>758</v>
      </c>
      <c r="I19" s="84">
        <f t="shared" si="0"/>
        <v>49.106280193236721</v>
      </c>
      <c r="J19" s="84">
        <f t="shared" si="1"/>
        <v>51.074113856068749</v>
      </c>
      <c r="K19" s="84">
        <f t="shared" si="2"/>
        <v>53.27373126479096</v>
      </c>
      <c r="L19" s="84">
        <f t="shared" si="3"/>
        <v>50.162673765158239</v>
      </c>
      <c r="M19" s="84">
        <f t="shared" si="4"/>
        <v>49.588289112534312</v>
      </c>
      <c r="N19" s="84">
        <f t="shared" si="5"/>
        <v>44.008483563096505</v>
      </c>
      <c r="O19" s="84">
        <f t="shared" si="6"/>
        <v>37.211585665193915</v>
      </c>
    </row>
    <row r="20" spans="1:15" ht="21.75" customHeight="1" x14ac:dyDescent="0.2">
      <c r="A20" s="289" t="s">
        <v>48</v>
      </c>
      <c r="B20" s="201">
        <v>395</v>
      </c>
      <c r="C20" s="201">
        <v>275</v>
      </c>
      <c r="D20" s="201">
        <v>287</v>
      </c>
      <c r="E20" s="208">
        <v>249</v>
      </c>
      <c r="F20" s="208">
        <v>224</v>
      </c>
      <c r="G20" s="208">
        <v>223</v>
      </c>
      <c r="H20" s="208">
        <v>153</v>
      </c>
      <c r="I20" s="84">
        <f t="shared" si="0"/>
        <v>9.541062801932366</v>
      </c>
      <c r="J20" s="84">
        <f t="shared" si="1"/>
        <v>7.3845327604726103</v>
      </c>
      <c r="K20" s="84">
        <f t="shared" si="2"/>
        <v>7.5466736786747299</v>
      </c>
      <c r="L20" s="84">
        <f t="shared" si="3"/>
        <v>7.3646850044365566</v>
      </c>
      <c r="M20" s="84">
        <f t="shared" si="4"/>
        <v>6.8313510216529423</v>
      </c>
      <c r="N20" s="84">
        <f t="shared" si="5"/>
        <v>7.8826440438317418</v>
      </c>
      <c r="O20" s="84">
        <f t="shared" si="6"/>
        <v>7.5110456553755522</v>
      </c>
    </row>
    <row r="21" spans="1:15" ht="21.75" customHeight="1" x14ac:dyDescent="0.2">
      <c r="A21" s="85" t="s">
        <v>47</v>
      </c>
      <c r="B21" s="201">
        <v>1458</v>
      </c>
      <c r="C21" s="201">
        <v>1410</v>
      </c>
      <c r="D21" s="201">
        <v>1325</v>
      </c>
      <c r="E21" s="208">
        <v>1130</v>
      </c>
      <c r="F21" s="208">
        <v>1048</v>
      </c>
      <c r="G21" s="208">
        <v>957</v>
      </c>
      <c r="H21" s="208">
        <v>641</v>
      </c>
      <c r="I21" s="84">
        <f t="shared" si="0"/>
        <v>35.217391304347828</v>
      </c>
      <c r="J21" s="84">
        <f t="shared" si="1"/>
        <v>37.862513426423199</v>
      </c>
      <c r="K21" s="84">
        <f t="shared" si="2"/>
        <v>34.840915067052322</v>
      </c>
      <c r="L21" s="84">
        <f t="shared" si="3"/>
        <v>33.422064477965094</v>
      </c>
      <c r="M21" s="84">
        <f t="shared" si="4"/>
        <v>31.9609637084477</v>
      </c>
      <c r="N21" s="84">
        <f t="shared" si="5"/>
        <v>33.828207847295864</v>
      </c>
      <c r="O21" s="84">
        <f t="shared" si="6"/>
        <v>31.467844869906724</v>
      </c>
    </row>
    <row r="22" spans="1:15" ht="21.75" customHeight="1" x14ac:dyDescent="0.2">
      <c r="A22" s="85" t="s">
        <v>46</v>
      </c>
      <c r="B22" s="201">
        <v>79</v>
      </c>
      <c r="C22" s="201">
        <v>56</v>
      </c>
      <c r="D22" s="201">
        <v>16</v>
      </c>
      <c r="E22" s="208">
        <v>39</v>
      </c>
      <c r="F22" s="228">
        <v>22</v>
      </c>
      <c r="G22" s="228">
        <v>18</v>
      </c>
      <c r="H22" s="228">
        <v>24</v>
      </c>
      <c r="I22" s="84">
        <f t="shared" si="0"/>
        <v>1.9082125603864735</v>
      </c>
      <c r="J22" s="84">
        <f t="shared" si="1"/>
        <v>1.5037593984962405</v>
      </c>
      <c r="K22" s="84">
        <f t="shared" si="2"/>
        <v>0.42072048382855642</v>
      </c>
      <c r="L22" s="84">
        <f t="shared" si="3"/>
        <v>1.1535048802129548</v>
      </c>
      <c r="M22" s="84">
        <f t="shared" si="4"/>
        <v>0.67093626105519977</v>
      </c>
      <c r="N22" s="84">
        <f t="shared" si="5"/>
        <v>0.63626723223753978</v>
      </c>
      <c r="O22" s="84">
        <f t="shared" si="6"/>
        <v>1.1782032400589102</v>
      </c>
    </row>
    <row r="23" spans="1:15" s="34" customFormat="1" ht="17.25" customHeight="1" x14ac:dyDescent="0.25">
      <c r="A23" s="292" t="s">
        <v>247</v>
      </c>
      <c r="B23" s="293"/>
      <c r="C23" s="293"/>
      <c r="D23" s="293"/>
      <c r="E23" s="293"/>
      <c r="F23" s="293"/>
      <c r="G23" s="293"/>
      <c r="H23" s="293"/>
      <c r="I23" s="227"/>
      <c r="J23" s="227"/>
      <c r="K23" s="227"/>
      <c r="L23" s="227"/>
      <c r="M23" s="227"/>
      <c r="N23" s="227"/>
      <c r="O23" s="227"/>
    </row>
    <row r="24" spans="1:15" s="34" customFormat="1" ht="18.75" x14ac:dyDescent="0.25">
      <c r="A24" s="294" t="s">
        <v>248</v>
      </c>
      <c r="B24" s="295"/>
      <c r="C24" s="295"/>
      <c r="D24" s="295"/>
      <c r="E24" s="295"/>
      <c r="F24" s="295"/>
      <c r="G24" s="295"/>
      <c r="H24" s="295"/>
      <c r="I24" s="227"/>
      <c r="J24" s="227"/>
      <c r="K24" s="227"/>
      <c r="L24" s="227"/>
      <c r="M24" s="227"/>
      <c r="N24" s="227"/>
      <c r="O24" s="227"/>
    </row>
    <row r="25" spans="1:15" s="34" customFormat="1" ht="18.75" x14ac:dyDescent="0.25">
      <c r="A25" s="294" t="s">
        <v>249</v>
      </c>
      <c r="B25" s="295"/>
      <c r="C25" s="295"/>
      <c r="D25" s="295"/>
      <c r="E25" s="295"/>
      <c r="F25" s="295"/>
      <c r="G25" s="295"/>
      <c r="H25" s="295"/>
      <c r="I25" s="227"/>
      <c r="J25" s="227"/>
      <c r="K25" s="227"/>
      <c r="L25" s="227"/>
      <c r="M25" s="227"/>
      <c r="N25" s="227"/>
      <c r="O25" s="227"/>
    </row>
    <row r="26" spans="1:15" s="34" customFormat="1" ht="18.75" customHeight="1" x14ac:dyDescent="0.25">
      <c r="A26" s="291" t="s">
        <v>270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</row>
    <row r="27" spans="1:15" s="34" customFormat="1" ht="30" customHeight="1" x14ac:dyDescent="0.25">
      <c r="A27" s="291" t="s">
        <v>250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</row>
    <row r="28" spans="1:15" ht="12.75" x14ac:dyDescent="0.2">
      <c r="A28" s="225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</row>
    <row r="32" spans="1:15" x14ac:dyDescent="0.2">
      <c r="A32" s="42"/>
    </row>
  </sheetData>
  <mergeCells count="16">
    <mergeCell ref="A6"/>
    <mergeCell ref="A7"/>
    <mergeCell ref="A10"/>
    <mergeCell ref="A19"/>
    <mergeCell ref="A27:O27"/>
    <mergeCell ref="A23:H23"/>
    <mergeCell ref="A24:H24"/>
    <mergeCell ref="A25:H25"/>
    <mergeCell ref="A20"/>
    <mergeCell ref="A26:O26"/>
    <mergeCell ref="A5"/>
    <mergeCell ref="A1:O1"/>
    <mergeCell ref="I2:O2"/>
    <mergeCell ref="A4"/>
    <mergeCell ref="A2:A3"/>
    <mergeCell ref="B2:H2"/>
  </mergeCells>
  <phoneticPr fontId="58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61" firstPageNumber="7" orientation="landscape" useFirstPageNumber="1" r:id="rId1"/>
  <headerFooter scaleWithDoc="0" alignWithMargins="0">
    <oddFooter>&amp;C
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view="pageBreakPreview" topLeftCell="A4" zoomScale="60" zoomScaleNormal="70" workbookViewId="0">
      <selection activeCell="AC19" sqref="AC19"/>
    </sheetView>
  </sheetViews>
  <sheetFormatPr defaultColWidth="8.85546875" defaultRowHeight="14.25" x14ac:dyDescent="0.2"/>
  <cols>
    <col min="1" max="1" width="32.85546875" style="25" customWidth="1"/>
    <col min="2" max="2" width="9" style="18" customWidth="1"/>
    <col min="3" max="3" width="9.28515625" style="18" customWidth="1"/>
    <col min="4" max="4" width="9" style="18" customWidth="1"/>
    <col min="5" max="5" width="8.140625" style="18" customWidth="1"/>
    <col min="6" max="6" width="8.28515625" style="18" customWidth="1"/>
    <col min="7" max="7" width="9" style="18" customWidth="1"/>
    <col min="8" max="8" width="8.85546875" style="18" customWidth="1"/>
    <col min="9" max="15" width="10.7109375" style="18" customWidth="1"/>
    <col min="16" max="16384" width="8.85546875" style="18"/>
  </cols>
  <sheetData>
    <row r="1" spans="1:19" ht="2.25" hidden="1" customHeight="1" x14ac:dyDescent="0.2"/>
    <row r="2" spans="1:19" hidden="1" x14ac:dyDescent="0.2"/>
    <row r="3" spans="1:19" hidden="1" x14ac:dyDescent="0.2"/>
    <row r="4" spans="1:19" ht="63" customHeight="1" x14ac:dyDescent="0.2">
      <c r="A4" s="298" t="s">
        <v>285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</row>
    <row r="5" spans="1:19" ht="31.5" customHeight="1" x14ac:dyDescent="0.2">
      <c r="A5" s="296" t="s">
        <v>1</v>
      </c>
      <c r="B5" s="288" t="s">
        <v>2</v>
      </c>
      <c r="C5" s="288"/>
      <c r="D5" s="288"/>
      <c r="E5" s="288"/>
      <c r="F5" s="288"/>
      <c r="G5" s="288"/>
      <c r="H5" s="288"/>
      <c r="I5" s="276" t="s">
        <v>115</v>
      </c>
      <c r="J5" s="276"/>
      <c r="K5" s="276"/>
      <c r="L5" s="276"/>
      <c r="M5" s="276"/>
      <c r="N5" s="276"/>
      <c r="O5" s="276"/>
    </row>
    <row r="6" spans="1:19" ht="25.5" customHeight="1" x14ac:dyDescent="0.2">
      <c r="A6" s="297" t="s">
        <v>1</v>
      </c>
      <c r="B6" s="202">
        <v>2019</v>
      </c>
      <c r="C6" s="202">
        <v>2020</v>
      </c>
      <c r="D6" s="202">
        <v>2021</v>
      </c>
      <c r="E6" s="202">
        <v>2022</v>
      </c>
      <c r="F6" s="202">
        <v>2023</v>
      </c>
      <c r="G6" s="202">
        <v>2024</v>
      </c>
      <c r="H6" s="202">
        <v>2025</v>
      </c>
      <c r="I6" s="202">
        <v>2019</v>
      </c>
      <c r="J6" s="202">
        <v>2020</v>
      </c>
      <c r="K6" s="202">
        <v>2021</v>
      </c>
      <c r="L6" s="202">
        <v>2022</v>
      </c>
      <c r="M6" s="202">
        <v>2023</v>
      </c>
      <c r="N6" s="202">
        <v>2024</v>
      </c>
      <c r="O6" s="202">
        <v>2025</v>
      </c>
    </row>
    <row r="7" spans="1:19" ht="30" customHeight="1" x14ac:dyDescent="0.2">
      <c r="A7" s="21" t="s">
        <v>56</v>
      </c>
      <c r="B7" s="197">
        <v>2033</v>
      </c>
      <c r="C7" s="197">
        <v>1902</v>
      </c>
      <c r="D7" s="197">
        <v>2026</v>
      </c>
      <c r="E7" s="197">
        <v>1696</v>
      </c>
      <c r="F7" s="197">
        <v>1626</v>
      </c>
      <c r="G7" s="197">
        <v>1245</v>
      </c>
      <c r="H7" s="197">
        <v>768</v>
      </c>
      <c r="I7" s="149"/>
      <c r="J7" s="149"/>
      <c r="K7" s="149"/>
      <c r="L7" s="149"/>
      <c r="M7" s="149"/>
      <c r="N7" s="149"/>
      <c r="O7" s="149"/>
    </row>
    <row r="8" spans="1:19" ht="49.5" customHeight="1" x14ac:dyDescent="0.2">
      <c r="A8" s="150" t="s">
        <v>212</v>
      </c>
      <c r="B8" s="198">
        <v>1299</v>
      </c>
      <c r="C8" s="198">
        <v>1284</v>
      </c>
      <c r="D8" s="198">
        <v>1395</v>
      </c>
      <c r="E8" s="198">
        <v>1065</v>
      </c>
      <c r="F8" s="198">
        <v>1032</v>
      </c>
      <c r="G8" s="198">
        <v>825</v>
      </c>
      <c r="H8" s="198">
        <v>468</v>
      </c>
      <c r="I8" s="151">
        <f>B8/$B$7*100</f>
        <v>63.895720609936056</v>
      </c>
      <c r="J8" s="151">
        <f>C8/$C$7*100</f>
        <v>67.50788643533123</v>
      </c>
      <c r="K8" s="151">
        <f>D8/$D$7*100</f>
        <v>68.854886475814411</v>
      </c>
      <c r="L8" s="151">
        <f>E8/$E$7*100</f>
        <v>62.794811320754718</v>
      </c>
      <c r="M8" s="151">
        <f>F8/$F$7*100</f>
        <v>63.46863468634686</v>
      </c>
      <c r="N8" s="151">
        <f>G8/$G$7*100</f>
        <v>66.265060240963862</v>
      </c>
      <c r="O8" s="151">
        <f>H8/$H$7*100</f>
        <v>60.9375</v>
      </c>
    </row>
    <row r="9" spans="1:19" ht="41.25" customHeight="1" x14ac:dyDescent="0.2">
      <c r="A9" s="152" t="s">
        <v>213</v>
      </c>
      <c r="B9" s="198">
        <v>830</v>
      </c>
      <c r="C9" s="198">
        <v>802</v>
      </c>
      <c r="D9" s="198">
        <v>869</v>
      </c>
      <c r="E9" s="198">
        <v>731</v>
      </c>
      <c r="F9" s="198">
        <v>690</v>
      </c>
      <c r="G9" s="198">
        <v>589</v>
      </c>
      <c r="H9" s="198">
        <v>362</v>
      </c>
      <c r="I9" s="151">
        <f t="shared" ref="I9:I15" si="0">B9/$B$7*100</f>
        <v>40.826364977865225</v>
      </c>
      <c r="J9" s="151">
        <f t="shared" ref="J9:J16" si="1">C9/$C$7*100</f>
        <v>42.166140904311249</v>
      </c>
      <c r="K9" s="151">
        <f t="shared" ref="K9:K16" si="2">D9/$D$7*100</f>
        <v>42.892398815399801</v>
      </c>
      <c r="L9" s="151">
        <f t="shared" ref="L9:L16" si="3">E9/$E$7*100</f>
        <v>43.101415094339622</v>
      </c>
      <c r="M9" s="151">
        <f t="shared" ref="M9:M16" si="4">F9/$F$7*100</f>
        <v>42.435424354243544</v>
      </c>
      <c r="N9" s="151">
        <f t="shared" ref="N9:N16" si="5">G9/$G$7*100</f>
        <v>47.309236947791163</v>
      </c>
      <c r="O9" s="151">
        <f t="shared" ref="O9:O16" si="6">H9/$H$7*100</f>
        <v>47.135416666666671</v>
      </c>
    </row>
    <row r="10" spans="1:19" ht="56.25" customHeight="1" x14ac:dyDescent="0.2">
      <c r="A10" s="152" t="s">
        <v>214</v>
      </c>
      <c r="B10" s="198">
        <v>93</v>
      </c>
      <c r="C10" s="198">
        <v>97</v>
      </c>
      <c r="D10" s="198">
        <v>91</v>
      </c>
      <c r="E10" s="198">
        <v>65</v>
      </c>
      <c r="F10" s="198">
        <v>57</v>
      </c>
      <c r="G10" s="198">
        <v>43</v>
      </c>
      <c r="H10" s="198">
        <v>41</v>
      </c>
      <c r="I10" s="151">
        <f t="shared" si="0"/>
        <v>4.5745204131824888</v>
      </c>
      <c r="J10" s="151">
        <f t="shared" si="1"/>
        <v>5.0998948475289172</v>
      </c>
      <c r="K10" s="151">
        <f t="shared" si="2"/>
        <v>4.4916090819348469</v>
      </c>
      <c r="L10" s="151">
        <f t="shared" si="3"/>
        <v>3.8325471698113205</v>
      </c>
      <c r="M10" s="151">
        <f t="shared" si="4"/>
        <v>3.5055350553505531</v>
      </c>
      <c r="N10" s="151">
        <f t="shared" si="5"/>
        <v>3.453815261044177</v>
      </c>
      <c r="O10" s="151">
        <f t="shared" si="6"/>
        <v>5.3385416666666661</v>
      </c>
    </row>
    <row r="11" spans="1:19" ht="42" customHeight="1" x14ac:dyDescent="0.2">
      <c r="A11" s="153" t="s">
        <v>65</v>
      </c>
      <c r="B11" s="198">
        <v>9</v>
      </c>
      <c r="C11" s="198">
        <v>13</v>
      </c>
      <c r="D11" s="198">
        <v>7</v>
      </c>
      <c r="E11" s="198">
        <v>5</v>
      </c>
      <c r="F11" s="198">
        <v>10</v>
      </c>
      <c r="G11" s="198">
        <v>6</v>
      </c>
      <c r="H11" s="198">
        <v>3</v>
      </c>
      <c r="I11" s="151">
        <f t="shared" si="0"/>
        <v>0.4426955238563699</v>
      </c>
      <c r="J11" s="151">
        <f t="shared" si="1"/>
        <v>0.68349106203995791</v>
      </c>
      <c r="K11" s="151">
        <f t="shared" si="2"/>
        <v>0.34550839091806518</v>
      </c>
      <c r="L11" s="151">
        <f t="shared" si="3"/>
        <v>0.294811320754717</v>
      </c>
      <c r="M11" s="151">
        <f t="shared" si="4"/>
        <v>0.61500615006150061</v>
      </c>
      <c r="N11" s="151">
        <f t="shared" si="5"/>
        <v>0.48192771084337355</v>
      </c>
      <c r="O11" s="151">
        <f t="shared" si="6"/>
        <v>0.390625</v>
      </c>
      <c r="S11" s="154"/>
    </row>
    <row r="12" spans="1:19" ht="41.25" customHeight="1" x14ac:dyDescent="0.2">
      <c r="A12" s="153" t="s">
        <v>64</v>
      </c>
      <c r="B12" s="198">
        <v>7</v>
      </c>
      <c r="C12" s="198">
        <v>0</v>
      </c>
      <c r="D12" s="198">
        <v>5</v>
      </c>
      <c r="E12" s="198">
        <v>3</v>
      </c>
      <c r="F12" s="198">
        <v>2</v>
      </c>
      <c r="G12" s="198">
        <v>3</v>
      </c>
      <c r="H12" s="198">
        <v>0</v>
      </c>
      <c r="I12" s="151">
        <f t="shared" si="0"/>
        <v>0.34431874077717661</v>
      </c>
      <c r="J12" s="151">
        <f t="shared" si="1"/>
        <v>0</v>
      </c>
      <c r="K12" s="151">
        <f t="shared" si="2"/>
        <v>0.24679170779861795</v>
      </c>
      <c r="L12" s="151">
        <f t="shared" si="3"/>
        <v>0.1768867924528302</v>
      </c>
      <c r="M12" s="151">
        <f t="shared" si="4"/>
        <v>0.12300123001230012</v>
      </c>
      <c r="N12" s="151">
        <f t="shared" si="5"/>
        <v>0.24096385542168677</v>
      </c>
      <c r="O12" s="151">
        <f t="shared" si="6"/>
        <v>0</v>
      </c>
    </row>
    <row r="13" spans="1:19" ht="52.5" customHeight="1" x14ac:dyDescent="0.2">
      <c r="A13" s="155" t="s">
        <v>215</v>
      </c>
      <c r="B13" s="198">
        <v>1094</v>
      </c>
      <c r="C13" s="198">
        <v>990</v>
      </c>
      <c r="D13" s="198">
        <v>1054</v>
      </c>
      <c r="E13" s="198">
        <v>892</v>
      </c>
      <c r="F13" s="198">
        <v>867</v>
      </c>
      <c r="G13" s="198">
        <v>604</v>
      </c>
      <c r="H13" s="198">
        <v>355</v>
      </c>
      <c r="I13" s="151">
        <f t="shared" si="0"/>
        <v>53.812100344318736</v>
      </c>
      <c r="J13" s="151">
        <f t="shared" si="1"/>
        <v>52.050473186119874</v>
      </c>
      <c r="K13" s="151">
        <f t="shared" si="2"/>
        <v>52.023692003948661</v>
      </c>
      <c r="L13" s="151">
        <f t="shared" si="3"/>
        <v>52.594339622641506</v>
      </c>
      <c r="M13" s="151">
        <f t="shared" si="4"/>
        <v>53.321033210332104</v>
      </c>
      <c r="N13" s="151">
        <f t="shared" si="5"/>
        <v>48.514056224899598</v>
      </c>
      <c r="O13" s="151">
        <f t="shared" si="6"/>
        <v>46.223958333333329</v>
      </c>
    </row>
    <row r="14" spans="1:19" ht="66" customHeight="1" x14ac:dyDescent="0.2">
      <c r="A14" s="156" t="s">
        <v>216</v>
      </c>
      <c r="B14" s="198">
        <v>62</v>
      </c>
      <c r="C14" s="198">
        <v>71</v>
      </c>
      <c r="D14" s="198">
        <v>59</v>
      </c>
      <c r="E14" s="198">
        <v>57</v>
      </c>
      <c r="F14" s="198">
        <v>64</v>
      </c>
      <c r="G14" s="198">
        <v>43</v>
      </c>
      <c r="H14" s="198">
        <v>43</v>
      </c>
      <c r="I14" s="151">
        <f t="shared" si="0"/>
        <v>3.0496802754549925</v>
      </c>
      <c r="J14" s="151">
        <f t="shared" si="1"/>
        <v>3.7329127234490009</v>
      </c>
      <c r="K14" s="151">
        <f t="shared" si="2"/>
        <v>2.9121421520236921</v>
      </c>
      <c r="L14" s="151">
        <f t="shared" si="3"/>
        <v>3.3608490566037736</v>
      </c>
      <c r="M14" s="151">
        <f t="shared" si="4"/>
        <v>3.9360393603936039</v>
      </c>
      <c r="N14" s="151">
        <f t="shared" si="5"/>
        <v>3.453815261044177</v>
      </c>
      <c r="O14" s="151">
        <f t="shared" si="6"/>
        <v>5.5989583333333339</v>
      </c>
    </row>
    <row r="15" spans="1:19" ht="42" customHeight="1" x14ac:dyDescent="0.2">
      <c r="A15" s="156" t="s">
        <v>63</v>
      </c>
      <c r="B15" s="198">
        <v>335</v>
      </c>
      <c r="C15" s="198">
        <v>280</v>
      </c>
      <c r="D15" s="198">
        <v>296</v>
      </c>
      <c r="E15" s="198">
        <v>255</v>
      </c>
      <c r="F15" s="198">
        <v>196</v>
      </c>
      <c r="G15" s="198">
        <v>122</v>
      </c>
      <c r="H15" s="198">
        <v>68</v>
      </c>
      <c r="I15" s="151">
        <f t="shared" si="0"/>
        <v>16.478111165764879</v>
      </c>
      <c r="J15" s="151">
        <f t="shared" si="1"/>
        <v>14.721345951629864</v>
      </c>
      <c r="K15" s="151">
        <f t="shared" si="2"/>
        <v>14.610069101678183</v>
      </c>
      <c r="L15" s="151">
        <f t="shared" si="3"/>
        <v>15.035377358490564</v>
      </c>
      <c r="M15" s="151">
        <f t="shared" si="4"/>
        <v>12.054120541205412</v>
      </c>
      <c r="N15" s="151">
        <f t="shared" si="5"/>
        <v>9.7991967871485937</v>
      </c>
      <c r="O15" s="151">
        <f t="shared" si="6"/>
        <v>8.8541666666666679</v>
      </c>
    </row>
    <row r="16" spans="1:19" ht="42" customHeight="1" x14ac:dyDescent="0.2">
      <c r="A16" s="156" t="s">
        <v>62</v>
      </c>
      <c r="B16" s="198">
        <v>89</v>
      </c>
      <c r="C16" s="198">
        <v>83</v>
      </c>
      <c r="D16" s="198">
        <v>95</v>
      </c>
      <c r="E16" s="198">
        <v>98</v>
      </c>
      <c r="F16" s="198">
        <v>72</v>
      </c>
      <c r="G16" s="198">
        <v>41</v>
      </c>
      <c r="H16" s="198">
        <v>22</v>
      </c>
      <c r="I16" s="151">
        <f>B16/$B$7*100</f>
        <v>4.3777668470241027</v>
      </c>
      <c r="J16" s="151">
        <f t="shared" si="1"/>
        <v>4.3638275499474233</v>
      </c>
      <c r="K16" s="151">
        <f t="shared" si="2"/>
        <v>4.6890424481737414</v>
      </c>
      <c r="L16" s="151">
        <f t="shared" si="3"/>
        <v>5.7783018867924527</v>
      </c>
      <c r="M16" s="151">
        <f t="shared" si="4"/>
        <v>4.428044280442804</v>
      </c>
      <c r="N16" s="151">
        <f t="shared" si="5"/>
        <v>3.2931726907630523</v>
      </c>
      <c r="O16" s="151">
        <f t="shared" si="6"/>
        <v>2.864583333333333</v>
      </c>
    </row>
    <row r="17" spans="1:15" ht="35.25" customHeight="1" x14ac:dyDescent="0.2">
      <c r="A17" s="299" t="s">
        <v>251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</row>
    <row r="19" spans="1:15" ht="18" x14ac:dyDescent="0.25">
      <c r="A19" s="26"/>
    </row>
  </sheetData>
  <mergeCells count="5">
    <mergeCell ref="A5:A6"/>
    <mergeCell ref="B5:H5"/>
    <mergeCell ref="I5:O5"/>
    <mergeCell ref="A4:O4"/>
    <mergeCell ref="A17:O17"/>
  </mergeCells>
  <phoneticPr fontId="58" type="noConversion"/>
  <printOptions horizontalCentered="1"/>
  <pageMargins left="0.39370078740157483" right="0.39370078740157483" top="1.1811023622047245" bottom="0.39370078740157483" header="0.39370078740157483" footer="0.39370078740157483"/>
  <pageSetup paperSize="9" scale="78" firstPageNumber="8" orientation="landscape" useFirstPageNumber="1" r:id="rId1"/>
  <headerFooter scaleWithDoc="0" alignWithMargins="0">
    <oddFooter>&amp;C&amp;8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14</vt:i4>
      </vt:variant>
    </vt:vector>
  </HeadingPairs>
  <TitlesOfParts>
    <vt:vector size="39" baseType="lpstr">
      <vt:lpstr>титул</vt:lpstr>
      <vt:lpstr>оглавл</vt:lpstr>
      <vt:lpstr>хар.суд</vt:lpstr>
      <vt:lpstr>ос.пр-1</vt:lpstr>
      <vt:lpstr>ос.пр-2</vt:lpstr>
      <vt:lpstr>ос.пр-3</vt:lpstr>
      <vt:lpstr>ос.14-17</vt:lpstr>
      <vt:lpstr>хар.ос</vt:lpstr>
      <vt:lpstr>хар. ос.суд</vt:lpstr>
      <vt:lpstr>хар.14-17</vt:lpstr>
      <vt:lpstr>вид нак</vt:lpstr>
      <vt:lpstr>ос. мер14-17</vt:lpstr>
      <vt:lpstr>ос.уб</vt:lpstr>
      <vt:lpstr>ос.тяж</vt:lpstr>
      <vt:lpstr>ос.изн</vt:lpstr>
      <vt:lpstr>ос.хул</vt:lpstr>
      <vt:lpstr>ос.раз</vt:lpstr>
      <vt:lpstr>ос.гр</vt:lpstr>
      <vt:lpstr>ос.кр</vt:lpstr>
      <vt:lpstr>ос.вз</vt:lpstr>
      <vt:lpstr>ос.пр</vt:lpstr>
      <vt:lpstr>ос.нар</vt:lpstr>
      <vt:lpstr>ос. тр</vt:lpstr>
      <vt:lpstr>ос.ор</vt:lpstr>
      <vt:lpstr>ос.отд</vt:lpstr>
      <vt:lpstr>'вид нак'!Область_печати</vt:lpstr>
      <vt:lpstr>оглавл!Область_печати</vt:lpstr>
      <vt:lpstr>'ос. мер14-17'!Область_печати</vt:lpstr>
      <vt:lpstr>'ос.14-17'!Область_печати</vt:lpstr>
      <vt:lpstr>ос.гр!Область_печати</vt:lpstr>
      <vt:lpstr>ос.отд!Область_печати</vt:lpstr>
      <vt:lpstr>'ос.пр-1'!Область_печати</vt:lpstr>
      <vt:lpstr>'ос.пр-2'!Область_печати</vt:lpstr>
      <vt:lpstr>'ос.пр-3'!Область_печати</vt:lpstr>
      <vt:lpstr>ос.уб!Область_печати</vt:lpstr>
      <vt:lpstr>'хар. ос.суд'!Область_печати</vt:lpstr>
      <vt:lpstr>'хар.14-17'!Область_печати</vt:lpstr>
      <vt:lpstr>хар.ос!Область_печати</vt:lpstr>
      <vt:lpstr>хар.суд!Область_печати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Крюкова Валентина Ивановна</dc:creator>
  <cp:lastModifiedBy>USER</cp:lastModifiedBy>
  <cp:lastPrinted>2026-02-25T06:01:06Z</cp:lastPrinted>
  <dcterms:created xsi:type="dcterms:W3CDTF">2008-04-03T12:06:26Z</dcterms:created>
  <dcterms:modified xsi:type="dcterms:W3CDTF">2026-03-25T08:40:41Z</dcterms:modified>
</cp:coreProperties>
</file>