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460" yWindow="30" windowWidth="12615" windowHeight="8130" tabRatio="872"/>
  </bookViews>
  <sheets>
    <sheet name="Титул ф.S07" sheetId="1" r:id="rId1"/>
    <sheet name="Раздел 1" sheetId="18" r:id="rId2"/>
    <sheet name="Раздел 2" sheetId="14" r:id="rId3"/>
    <sheet name="Раздел 3" sheetId="8" r:id="rId4"/>
    <sheet name="Раздел 4" sheetId="9" r:id="rId5"/>
    <sheet name="Раздел 5" sheetId="19" r:id="rId6"/>
    <sheet name="ФЛК (обязательный)" sheetId="15" r:id="rId7"/>
    <sheet name="ФЛК (информационный)" sheetId="17" r:id="rId8"/>
    <sheet name="Списки" sheetId="16" r:id="rId9"/>
  </sheets>
  <definedNames>
    <definedName name="_dst100002" localSheetId="6">'ФЛК (обязательный)'!$A$2</definedName>
    <definedName name="_dst100003" localSheetId="6">'ФЛК (обязательный)'!$A$5</definedName>
    <definedName name="_dst100004" localSheetId="6">'ФЛК (обязательный)'!$A$7</definedName>
    <definedName name="_dst100005" localSheetId="6">'ФЛК (обязательный)'!$A$8</definedName>
    <definedName name="_dst100006" localSheetId="6">'ФЛК (обязательный)'!$A$9</definedName>
    <definedName name="_dst100007" localSheetId="6">'ФЛК (обязательный)'!$A$10</definedName>
    <definedName name="_dst100008" localSheetId="6">'ФЛК (обязательный)'!$A$11</definedName>
    <definedName name="_dst100009" localSheetId="6">'ФЛК (обязательный)'!$A$12</definedName>
    <definedName name="_dst100010" localSheetId="6">'ФЛК (обязательный)'!$A$13</definedName>
    <definedName name="_dst100011" localSheetId="6">'ФЛК (обязательный)'!$A$14</definedName>
    <definedName name="_dst100012" localSheetId="6">'ФЛК (обязательный)'!$A$15</definedName>
    <definedName name="_dst100013" localSheetId="6">'ФЛК (обязательный)'!$A$16</definedName>
    <definedName name="_dst100014" localSheetId="6">'ФЛК (обязательный)'!$A$17</definedName>
    <definedName name="_dst100015" localSheetId="6">'ФЛК (обязательный)'!$A$18</definedName>
    <definedName name="_dst100016" localSheetId="6">'ФЛК (обязательный)'!$A$19</definedName>
    <definedName name="_dst100017" localSheetId="6">'ФЛК (обязательный)'!$A$20</definedName>
    <definedName name="_dst100018" localSheetId="6">'ФЛК (обязательный)'!$A$21</definedName>
    <definedName name="_dst100019" localSheetId="6">'ФЛК (обязательный)'!$A$22</definedName>
    <definedName name="_dst100020" localSheetId="6">'ФЛК (обязательный)'!$A$23</definedName>
    <definedName name="_dst100021" localSheetId="6">'ФЛК (обязательный)'!$A$24</definedName>
    <definedName name="_dst100022" localSheetId="6">'ФЛК (обязательный)'!$A$25</definedName>
    <definedName name="_dst100023" localSheetId="6">'ФЛК (обязательный)'!$A$26</definedName>
    <definedName name="_dst100024" localSheetId="6">'ФЛК (обязательный)'!$A$27</definedName>
    <definedName name="_dst100025" localSheetId="6">'ФЛК (обязательный)'!$A$28</definedName>
    <definedName name="_dst100026" localSheetId="6">'ФЛК (обязательный)'!$A$29</definedName>
    <definedName name="_dst100027" localSheetId="6">'ФЛК (обязательный)'!$A$30</definedName>
    <definedName name="_dst100028" localSheetId="6">'ФЛК (обязательный)'!$A$31</definedName>
    <definedName name="_dst100029" localSheetId="6">'ФЛК (обязательный)'!$A$32</definedName>
    <definedName name="_dst100030" localSheetId="6">'ФЛК (обязательный)'!$A$33</definedName>
    <definedName name="_dst100031" localSheetId="6">'ФЛК (обязательный)'!$A$34</definedName>
    <definedName name="_dst100032" localSheetId="6">'ФЛК (обязательный)'!$A$35</definedName>
    <definedName name="_dst100033" localSheetId="6">'ФЛК (обязательный)'!$A$36</definedName>
    <definedName name="_dst100034" localSheetId="6">'ФЛК (обязательный)'!$A$37</definedName>
    <definedName name="_dst100035" localSheetId="6">'ФЛК (обязательный)'!$A$38</definedName>
    <definedName name="_dst100036" localSheetId="6">'ФЛК (обязательный)'!$A$39</definedName>
    <definedName name="_dst100037" localSheetId="6">'ФЛК (обязательный)'!$A$40</definedName>
    <definedName name="_dst100038" localSheetId="6">'ФЛК (обязательный)'!$A$41</definedName>
    <definedName name="_dst100039" localSheetId="6">'ФЛК (обязательный)'!$A$42</definedName>
    <definedName name="_dst100040" localSheetId="6">'ФЛК (обязательный)'!$A$43</definedName>
    <definedName name="_dst100041" localSheetId="6">'ФЛК (обязательный)'!$A$45</definedName>
    <definedName name="_xlnm._FilterDatabase" localSheetId="7" hidden="1">'ФЛК (информационный)'!$A$1:$A$276</definedName>
    <definedName name="_xlnm._FilterDatabase" localSheetId="6" hidden="1">'ФЛК (обязательный)'!$A$1:$A$2048</definedName>
    <definedName name="_xlnm.Print_Titles" localSheetId="1">'Раздел 1'!$A:$C,'Раздел 1'!$5:$8</definedName>
    <definedName name="Коды_отчетных_периодов" localSheetId="1">#REF!</definedName>
    <definedName name="Коды_отчетных_периодов">Списки!$D$2:$E$3</definedName>
    <definedName name="Коды_судов" localSheetId="1">#REF!</definedName>
    <definedName name="Коды_судов">Списки!$A$2:$B$87</definedName>
    <definedName name="Наим_отчет_периода" localSheetId="1">#REF!</definedName>
    <definedName name="Наим_отчет_периода">Списки!$D$2:$D$3</definedName>
    <definedName name="Наим_УСД" localSheetId="1">#REF!</definedName>
    <definedName name="Наим_УСД">Списки!$A$2:$A$87</definedName>
    <definedName name="_xlnm.Print_Area" localSheetId="1">'Раздел 1'!$A$1:$BG$57</definedName>
    <definedName name="_xlnm.Print_Area" localSheetId="2">'Раздел 2'!$A$1:$AK$26</definedName>
    <definedName name="_xlnm.Print_Area" localSheetId="3">'Раздел 3'!$A$1:$AJ$25</definedName>
    <definedName name="_xlnm.Print_Area" localSheetId="4">'Раздел 4'!$A$1:$AI$22</definedName>
    <definedName name="_xlnm.Print_Area" localSheetId="5">'Раздел 5'!$A$1:$AJ$43</definedName>
    <definedName name="_xlnm.Print_Area" localSheetId="0">'Титул ф.S07'!$A$1:$N$33</definedName>
  </definedNames>
  <calcPr calcId="145621"/>
</workbook>
</file>

<file path=xl/calcChain.xml><?xml version="1.0" encoding="utf-8"?>
<calcChain xmlns="http://schemas.openxmlformats.org/spreadsheetml/2006/main">
  <c r="N33" i="1" l="1"/>
  <c r="E368" i="17"/>
  <c r="E367" i="17"/>
  <c r="E366" i="17"/>
  <c r="E365" i="17"/>
  <c r="E364" i="17"/>
  <c r="E363" i="17"/>
  <c r="E362" i="17"/>
  <c r="E361" i="17"/>
  <c r="E360" i="17"/>
  <c r="E359" i="17"/>
  <c r="E358" i="17"/>
  <c r="E357" i="17"/>
  <c r="E356" i="17"/>
  <c r="E355" i="17"/>
  <c r="E354" i="17"/>
  <c r="E353" i="17"/>
  <c r="E352" i="17"/>
  <c r="E351" i="17"/>
  <c r="E350" i="17"/>
  <c r="E349" i="17"/>
  <c r="E348" i="17"/>
  <c r="E347" i="17"/>
  <c r="E346" i="17"/>
  <c r="E345" i="17"/>
  <c r="E344" i="17"/>
  <c r="E343" i="17"/>
  <c r="E342" i="17"/>
  <c r="E341" i="17"/>
  <c r="E340" i="17"/>
  <c r="E339" i="17"/>
  <c r="E338" i="17"/>
  <c r="E337" i="17"/>
  <c r="E336" i="17"/>
  <c r="E335" i="17"/>
  <c r="E334" i="17"/>
  <c r="E333" i="17"/>
  <c r="E332" i="17"/>
  <c r="E331" i="17"/>
  <c r="E330" i="17"/>
  <c r="E329" i="17"/>
  <c r="E328" i="17"/>
  <c r="E327" i="17"/>
  <c r="E326" i="17"/>
  <c r="E325" i="17"/>
  <c r="E324" i="17"/>
  <c r="E323" i="17"/>
  <c r="E322" i="17"/>
  <c r="E321" i="17"/>
  <c r="E320" i="17"/>
  <c r="E319" i="17"/>
  <c r="E318" i="17"/>
  <c r="E317" i="17"/>
  <c r="E316" i="17"/>
  <c r="E315" i="17"/>
  <c r="E314" i="17"/>
  <c r="E313" i="17"/>
  <c r="E312" i="17"/>
  <c r="E311" i="17"/>
  <c r="E310" i="17"/>
  <c r="E309" i="17"/>
  <c r="E308" i="17"/>
  <c r="E307" i="17"/>
  <c r="E306" i="17"/>
  <c r="E305" i="17"/>
  <c r="E304" i="17"/>
  <c r="E303" i="17"/>
  <c r="E302" i="17"/>
  <c r="E301" i="17"/>
  <c r="E300" i="17"/>
  <c r="E299" i="17"/>
  <c r="E298" i="17"/>
  <c r="E297" i="17"/>
  <c r="E296" i="17"/>
  <c r="E295" i="17"/>
  <c r="E294" i="17"/>
  <c r="E293" i="17"/>
  <c r="E292" i="17"/>
  <c r="E291" i="17"/>
  <c r="E290" i="17"/>
  <c r="E289" i="17"/>
  <c r="E288" i="17"/>
  <c r="E287" i="17"/>
  <c r="E286" i="17"/>
  <c r="E285" i="17"/>
  <c r="E284" i="17"/>
  <c r="E283" i="17"/>
  <c r="E282" i="17"/>
  <c r="E281" i="17"/>
  <c r="E280" i="17"/>
  <c r="E279" i="17"/>
  <c r="E278" i="17"/>
  <c r="E277" i="17"/>
  <c r="E276" i="17"/>
  <c r="E275" i="17"/>
  <c r="E274" i="17"/>
  <c r="E273" i="17"/>
  <c r="E272" i="17"/>
  <c r="E271" i="17"/>
  <c r="E270" i="17"/>
  <c r="E269" i="17"/>
  <c r="E268" i="17"/>
  <c r="E267" i="17"/>
  <c r="E266" i="17"/>
  <c r="E265" i="17"/>
  <c r="E264" i="17"/>
  <c r="E263" i="17"/>
  <c r="E26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21" i="17"/>
  <c r="E220" i="17"/>
  <c r="E219" i="17"/>
  <c r="E218" i="17"/>
  <c r="E217" i="17"/>
  <c r="E216" i="17"/>
  <c r="E215" i="17"/>
  <c r="E214" i="17"/>
  <c r="E213" i="17"/>
  <c r="E212" i="17"/>
  <c r="E211" i="17"/>
  <c r="E210" i="17"/>
  <c r="E209" i="17"/>
  <c r="E208" i="17"/>
  <c r="E207" i="17"/>
  <c r="E206" i="17"/>
  <c r="E205" i="17"/>
  <c r="E204" i="17"/>
  <c r="E203" i="17"/>
  <c r="E202" i="17"/>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E3" i="17"/>
  <c r="E2" i="17"/>
  <c r="E2286" i="15"/>
  <c r="E2285" i="15"/>
  <c r="E2284" i="15"/>
  <c r="E2283" i="15"/>
  <c r="E2282" i="15"/>
  <c r="E2281" i="15"/>
  <c r="E2280" i="15"/>
  <c r="E2279" i="15"/>
  <c r="E2278" i="15"/>
  <c r="E2277" i="15"/>
  <c r="E2276" i="15"/>
  <c r="E2275" i="15"/>
  <c r="E2274" i="15"/>
  <c r="E2273" i="15"/>
  <c r="E2272" i="15"/>
  <c r="E2271" i="15"/>
  <c r="E2270" i="15"/>
  <c r="E2269" i="15"/>
  <c r="E2268" i="15"/>
  <c r="E2267" i="15"/>
  <c r="E2266" i="15"/>
  <c r="E2265" i="15"/>
  <c r="E2264" i="15"/>
  <c r="E2263" i="15"/>
  <c r="E2262" i="15"/>
  <c r="E2261" i="15"/>
  <c r="E2260" i="15"/>
  <c r="E2259" i="15"/>
  <c r="E2258" i="15"/>
  <c r="E2257" i="15"/>
  <c r="E2256" i="15"/>
  <c r="E2255" i="15"/>
  <c r="E2254" i="15"/>
  <c r="E2253" i="15"/>
  <c r="E2252" i="15"/>
  <c r="E2251" i="15"/>
  <c r="E2250" i="15"/>
  <c r="E2249" i="15"/>
  <c r="E2248" i="15"/>
  <c r="E2247" i="15"/>
  <c r="E2246" i="15"/>
  <c r="E2245" i="15"/>
  <c r="E2244" i="15"/>
  <c r="E2243" i="15"/>
  <c r="E2242" i="15"/>
  <c r="E2241" i="15"/>
  <c r="E2240" i="15"/>
  <c r="E2239" i="15"/>
  <c r="E2238" i="15"/>
  <c r="E2237" i="15"/>
  <c r="E2236" i="15"/>
  <c r="E2235" i="15"/>
  <c r="E2234" i="15"/>
  <c r="E2233" i="15"/>
  <c r="E2232" i="15"/>
  <c r="E2231" i="15"/>
  <c r="E2230" i="15"/>
  <c r="E2229" i="15"/>
  <c r="E2228" i="15"/>
  <c r="E2227" i="15"/>
  <c r="E2226" i="15"/>
  <c r="E2225" i="15"/>
  <c r="E2224" i="15"/>
  <c r="E2223" i="15"/>
  <c r="E2222" i="15"/>
  <c r="E2221" i="15"/>
  <c r="E2220" i="15"/>
  <c r="E2219" i="15"/>
  <c r="E2218" i="15"/>
  <c r="E2217" i="15"/>
  <c r="E2216" i="15"/>
  <c r="E2215" i="15"/>
  <c r="E2214" i="15"/>
  <c r="E2213" i="15"/>
  <c r="E2212" i="15"/>
  <c r="E2211" i="15"/>
  <c r="E2210" i="15"/>
  <c r="E2209" i="15"/>
  <c r="E2208" i="15"/>
  <c r="E2207" i="15"/>
  <c r="E2206" i="15"/>
  <c r="E2205" i="15"/>
  <c r="E2204" i="15"/>
  <c r="E2203" i="15"/>
  <c r="E2202" i="15"/>
  <c r="E2201" i="15"/>
  <c r="E2200" i="15"/>
  <c r="E2199" i="15"/>
  <c r="E2198" i="15"/>
  <c r="E2197" i="15"/>
  <c r="E2196" i="15"/>
  <c r="E2195" i="15"/>
  <c r="E2194" i="15"/>
  <c r="E2193" i="15"/>
  <c r="E2192" i="15"/>
  <c r="E2191" i="15"/>
  <c r="E2190" i="15"/>
  <c r="E2189" i="15"/>
  <c r="E2188" i="15"/>
  <c r="E2187" i="15"/>
  <c r="E2186" i="15"/>
  <c r="E2185" i="15"/>
  <c r="E2184" i="15"/>
  <c r="E2183" i="15"/>
  <c r="E2182" i="15"/>
  <c r="E2181" i="15"/>
  <c r="E2180" i="15"/>
  <c r="E2179" i="15"/>
  <c r="E2178" i="15"/>
  <c r="E2177" i="15"/>
  <c r="E2176" i="15"/>
  <c r="E2175" i="15"/>
  <c r="E2174" i="15"/>
  <c r="E2173" i="15"/>
  <c r="E2172" i="15"/>
  <c r="E2171" i="15"/>
  <c r="E2170" i="15"/>
  <c r="E2169" i="15"/>
  <c r="E2168" i="15"/>
  <c r="E2167" i="15"/>
  <c r="E2166" i="15"/>
  <c r="E2165" i="15"/>
  <c r="E2164" i="15"/>
  <c r="E2163" i="15"/>
  <c r="E2162" i="15"/>
  <c r="E2161" i="15"/>
  <c r="E2160" i="15"/>
  <c r="E2159" i="15"/>
  <c r="E2158" i="15"/>
  <c r="E2157" i="15"/>
  <c r="E2156" i="15"/>
  <c r="E2155" i="15"/>
  <c r="E2154" i="15"/>
  <c r="E2153" i="15"/>
  <c r="E2152" i="15"/>
  <c r="E2151" i="15"/>
  <c r="E2150" i="15"/>
  <c r="E2149" i="15"/>
  <c r="E2148" i="15"/>
  <c r="E2147" i="15"/>
  <c r="E2146" i="15"/>
  <c r="E2145" i="15"/>
  <c r="E2144" i="15"/>
  <c r="E2143" i="15"/>
  <c r="E2142" i="15"/>
  <c r="E2141" i="15"/>
  <c r="E2140" i="15"/>
  <c r="E2139" i="15"/>
  <c r="E2138" i="15"/>
  <c r="E2137" i="15"/>
  <c r="E2136" i="15"/>
  <c r="E2135" i="15"/>
  <c r="E2134" i="15"/>
  <c r="E2133" i="15"/>
  <c r="E2132" i="15"/>
  <c r="E2131" i="15"/>
  <c r="E2130" i="15"/>
  <c r="E2129" i="15"/>
  <c r="E2128" i="15"/>
  <c r="E2127" i="15"/>
  <c r="E2126" i="15"/>
  <c r="E2125" i="15"/>
  <c r="E2124" i="15"/>
  <c r="E2123" i="15"/>
  <c r="E2122" i="15"/>
  <c r="E2121" i="15"/>
  <c r="E2120" i="15"/>
  <c r="E2119" i="15"/>
  <c r="E2118" i="15"/>
  <c r="E2117" i="15"/>
  <c r="E2116" i="15"/>
  <c r="E2115" i="15"/>
  <c r="E2114" i="15"/>
  <c r="E2113" i="15"/>
  <c r="E2112" i="15"/>
  <c r="E2111" i="15"/>
  <c r="E2110" i="15"/>
  <c r="E2109" i="15"/>
  <c r="E2108" i="15"/>
  <c r="E2107" i="15"/>
  <c r="E2106" i="15"/>
  <c r="E2105" i="15"/>
  <c r="E2104" i="15"/>
  <c r="E2103" i="15"/>
  <c r="E2102" i="15"/>
  <c r="E2101" i="15"/>
  <c r="E2100" i="15"/>
  <c r="E2099" i="15"/>
  <c r="E2098" i="15"/>
  <c r="E2097" i="15"/>
  <c r="E2096" i="15"/>
  <c r="E2095" i="15"/>
  <c r="E2094" i="15"/>
  <c r="E2093" i="15"/>
  <c r="E2092" i="15"/>
  <c r="E2091" i="15"/>
  <c r="E2090" i="15"/>
  <c r="E2089" i="15"/>
  <c r="E2088" i="15"/>
  <c r="E2087" i="15"/>
  <c r="E2086" i="15"/>
  <c r="E2085" i="15"/>
  <c r="E2084" i="15"/>
  <c r="E2083" i="15"/>
  <c r="E2082" i="15"/>
  <c r="E2081" i="15"/>
  <c r="E2080" i="15"/>
  <c r="E2079" i="15"/>
  <c r="E2078" i="15"/>
  <c r="E2077" i="15"/>
  <c r="E2076" i="15"/>
  <c r="E2075" i="15"/>
  <c r="E2074" i="15"/>
  <c r="E2073" i="15"/>
  <c r="E2072" i="15"/>
  <c r="E2071" i="15"/>
  <c r="E2070" i="15"/>
  <c r="E2069" i="15"/>
  <c r="E2068" i="15"/>
  <c r="E2067" i="15"/>
  <c r="E2066" i="15"/>
  <c r="E2065" i="15"/>
  <c r="E2064" i="15"/>
  <c r="E2063" i="15"/>
  <c r="E2062" i="15"/>
  <c r="E2061" i="15"/>
  <c r="E2060" i="15"/>
  <c r="E2059" i="15"/>
  <c r="E2058" i="15"/>
  <c r="E2057" i="15"/>
  <c r="E2056" i="15"/>
  <c r="E2055" i="15"/>
  <c r="E2054" i="15"/>
  <c r="E2053" i="15"/>
  <c r="E2052" i="15"/>
  <c r="E2051" i="15"/>
  <c r="E2050" i="15"/>
  <c r="E2049" i="15"/>
  <c r="E2048" i="15"/>
  <c r="E2047" i="15"/>
  <c r="E2046" i="15"/>
  <c r="E2045" i="15"/>
  <c r="E2044" i="15"/>
  <c r="E2043" i="15"/>
  <c r="E2042" i="15"/>
  <c r="E2041" i="15"/>
  <c r="E2040" i="15"/>
  <c r="E2039" i="15"/>
  <c r="E2038" i="15"/>
  <c r="E2037" i="15"/>
  <c r="E2036" i="15"/>
  <c r="E2035" i="15"/>
  <c r="E2034" i="15"/>
  <c r="E2033" i="15"/>
  <c r="E2032" i="15"/>
  <c r="E2031" i="15"/>
  <c r="E2030" i="15"/>
  <c r="E2029" i="15"/>
  <c r="E2028" i="15"/>
  <c r="E2027" i="15"/>
  <c r="E2026" i="15"/>
  <c r="E2025" i="15"/>
  <c r="E2024" i="15"/>
  <c r="E2023" i="15"/>
  <c r="E2022" i="15"/>
  <c r="E2021" i="15"/>
  <c r="E2020" i="15"/>
  <c r="E2019" i="15"/>
  <c r="E2018" i="15"/>
  <c r="E2017" i="15"/>
  <c r="E2016" i="15"/>
  <c r="E2015" i="15"/>
  <c r="E2014" i="15"/>
  <c r="E2013" i="15"/>
  <c r="E2012" i="15"/>
  <c r="E2011" i="15"/>
  <c r="E2010" i="15"/>
  <c r="E2009" i="15"/>
  <c r="E2008" i="15"/>
  <c r="E2007" i="15"/>
  <c r="E2006" i="15"/>
  <c r="E2005" i="15"/>
  <c r="E2004" i="15"/>
  <c r="E2003" i="15"/>
  <c r="E2002" i="15"/>
  <c r="E2001" i="15"/>
  <c r="E2000" i="15"/>
  <c r="E1999" i="15"/>
  <c r="E1998" i="15"/>
  <c r="E1997" i="15"/>
  <c r="E1996" i="15"/>
  <c r="E1995" i="15"/>
  <c r="E1994" i="15"/>
  <c r="E1993" i="15"/>
  <c r="E1992" i="15"/>
  <c r="E1991" i="15"/>
  <c r="E1990" i="15"/>
  <c r="E1989" i="15"/>
  <c r="E1988" i="15"/>
  <c r="E1987" i="15"/>
  <c r="E1986" i="15"/>
  <c r="E1985" i="15"/>
  <c r="E1984" i="15"/>
  <c r="E1983" i="15"/>
  <c r="E1982" i="15"/>
  <c r="E1981" i="15"/>
  <c r="E1980" i="15"/>
  <c r="E1979" i="15"/>
  <c r="E1978" i="15"/>
  <c r="E1977" i="15"/>
  <c r="E1976" i="15"/>
  <c r="E1975" i="15"/>
  <c r="E1974" i="15"/>
  <c r="E1973" i="15"/>
  <c r="E1972" i="15"/>
  <c r="E1971" i="15"/>
  <c r="E1970" i="15"/>
  <c r="E1969" i="15"/>
  <c r="E1968" i="15"/>
  <c r="E1967" i="15"/>
  <c r="E1966" i="15"/>
  <c r="E1965" i="15"/>
  <c r="E1964" i="15"/>
  <c r="E1963" i="15"/>
  <c r="E1962" i="15"/>
  <c r="E1961" i="15"/>
  <c r="E1960" i="15"/>
  <c r="E1959" i="15"/>
  <c r="E1958" i="15"/>
  <c r="E1957" i="15"/>
  <c r="E1956" i="15"/>
  <c r="E1955" i="15"/>
  <c r="E1954" i="15"/>
  <c r="E1953" i="15"/>
  <c r="E1952" i="15"/>
  <c r="E1951" i="15"/>
  <c r="E1950" i="15"/>
  <c r="E1949" i="15"/>
  <c r="E1948" i="15"/>
  <c r="E1947" i="15"/>
  <c r="E1946" i="15"/>
  <c r="E1945" i="15"/>
  <c r="E1944" i="15"/>
  <c r="E1943" i="15"/>
  <c r="E1942" i="15"/>
  <c r="E1941" i="15"/>
  <c r="E1940" i="15"/>
  <c r="E1939" i="15"/>
  <c r="E1938" i="15"/>
  <c r="E1937" i="15"/>
  <c r="E1936" i="15"/>
  <c r="E1935" i="15"/>
  <c r="E1934" i="15"/>
  <c r="E1933" i="15"/>
  <c r="E1932" i="15"/>
  <c r="E1931" i="15"/>
  <c r="E1930" i="15"/>
  <c r="E1929" i="15"/>
  <c r="E1928" i="15"/>
  <c r="E1927" i="15"/>
  <c r="E1926" i="15"/>
  <c r="E1925" i="15"/>
  <c r="E1924" i="15"/>
  <c r="E1923" i="15"/>
  <c r="E1922" i="15"/>
  <c r="E1921" i="15"/>
  <c r="E1920" i="15"/>
  <c r="E1919" i="15"/>
  <c r="E1918" i="15"/>
  <c r="E1917" i="15"/>
  <c r="E1916" i="15"/>
  <c r="E1915" i="15"/>
  <c r="E1914" i="15"/>
  <c r="E1913" i="15"/>
  <c r="E1912" i="15"/>
  <c r="E1911" i="15"/>
  <c r="E1910" i="15"/>
  <c r="E1909" i="15"/>
  <c r="E1908" i="15"/>
  <c r="E1907" i="15"/>
  <c r="E1906" i="15"/>
  <c r="E1905" i="15"/>
  <c r="E1904" i="15"/>
  <c r="E1903" i="15"/>
  <c r="E1902" i="15"/>
  <c r="E1901" i="15"/>
  <c r="E1900" i="15"/>
  <c r="E1899" i="15"/>
  <c r="E1898" i="15"/>
  <c r="E1897" i="15"/>
  <c r="E1896" i="15"/>
  <c r="E1895" i="15"/>
  <c r="E1894" i="15"/>
  <c r="E1893" i="15"/>
  <c r="E1892" i="15"/>
  <c r="E1891" i="15"/>
  <c r="E1890" i="15"/>
  <c r="E1889" i="15"/>
  <c r="E1888" i="15"/>
  <c r="E1887" i="15"/>
  <c r="E1886" i="15"/>
  <c r="E1885" i="15"/>
  <c r="E1884" i="15"/>
  <c r="E1883" i="15"/>
  <c r="E1882" i="15"/>
  <c r="E1881" i="15"/>
  <c r="E1880" i="15"/>
  <c r="E1879" i="15"/>
  <c r="E1878" i="15"/>
  <c r="E1877" i="15"/>
  <c r="E1876" i="15"/>
  <c r="E1875" i="15"/>
  <c r="E1874" i="15"/>
  <c r="E1873" i="15"/>
  <c r="E1872" i="15"/>
  <c r="E1871" i="15"/>
  <c r="E1870" i="15"/>
  <c r="E1869" i="15"/>
  <c r="E1868" i="15"/>
  <c r="E1867" i="15"/>
  <c r="E1866" i="15"/>
  <c r="E1865" i="15"/>
  <c r="E1864" i="15"/>
  <c r="E1863" i="15"/>
  <c r="E1862" i="15"/>
  <c r="E1861" i="15"/>
  <c r="E1860" i="15"/>
  <c r="E1859" i="15"/>
  <c r="E1858" i="15"/>
  <c r="E1857" i="15"/>
  <c r="E1856" i="15"/>
  <c r="E1855" i="15"/>
  <c r="E1854" i="15"/>
  <c r="E1853" i="15"/>
  <c r="E1852" i="15"/>
  <c r="E1851" i="15"/>
  <c r="E1850" i="15"/>
  <c r="E1849" i="15"/>
  <c r="E1848" i="15"/>
  <c r="E1847" i="15"/>
  <c r="E1846" i="15"/>
  <c r="E1845" i="15"/>
  <c r="E1844" i="15"/>
  <c r="E1843" i="15"/>
  <c r="E1842" i="15"/>
  <c r="E1841" i="15"/>
  <c r="E1840" i="15"/>
  <c r="E1839" i="15"/>
  <c r="E1838" i="15"/>
  <c r="E1837" i="15"/>
  <c r="E1836" i="15"/>
  <c r="E1835" i="15"/>
  <c r="E1834" i="15"/>
  <c r="E1833" i="15"/>
  <c r="E1832" i="15"/>
  <c r="E1831" i="15"/>
  <c r="E1830" i="15"/>
  <c r="E1829" i="15"/>
  <c r="E1828" i="15"/>
  <c r="E1827" i="15"/>
  <c r="E1826" i="15"/>
  <c r="E1825" i="15"/>
  <c r="E1824" i="15"/>
  <c r="E1823" i="15"/>
  <c r="E1822" i="15"/>
  <c r="E1821" i="15"/>
  <c r="E1820" i="15"/>
  <c r="E1819" i="15"/>
  <c r="E1818" i="15"/>
  <c r="E1817" i="15"/>
  <c r="E1816" i="15"/>
  <c r="E1815" i="15"/>
  <c r="E1814" i="15"/>
  <c r="E1813" i="15"/>
  <c r="E1812" i="15"/>
  <c r="E1811" i="15"/>
  <c r="E1810" i="15"/>
  <c r="E1809" i="15"/>
  <c r="E1808" i="15"/>
  <c r="E1807" i="15"/>
  <c r="E1806" i="15"/>
  <c r="E1805" i="15"/>
  <c r="E1804" i="15"/>
  <c r="E1803" i="15"/>
  <c r="E1802" i="15"/>
  <c r="E1801" i="15"/>
  <c r="E1800" i="15"/>
  <c r="E1799" i="15"/>
  <c r="E1798" i="15"/>
  <c r="E1797" i="15"/>
  <c r="E1796" i="15"/>
  <c r="E1795" i="15"/>
  <c r="E1794" i="15"/>
  <c r="E1793" i="15"/>
  <c r="E1792" i="15"/>
  <c r="E1791" i="15"/>
  <c r="E1790" i="15"/>
  <c r="E1789" i="15"/>
  <c r="E1788" i="15"/>
  <c r="E1787" i="15"/>
  <c r="E1786" i="15"/>
  <c r="E1785" i="15"/>
  <c r="E1784" i="15"/>
  <c r="E1783" i="15"/>
  <c r="E1782" i="15"/>
  <c r="E1781" i="15"/>
  <c r="E1780" i="15"/>
  <c r="E1779" i="15"/>
  <c r="E1778" i="15"/>
  <c r="E1777" i="15"/>
  <c r="E1776" i="15"/>
  <c r="E1775" i="15"/>
  <c r="E1774" i="15"/>
  <c r="E1773" i="15"/>
  <c r="E1772" i="15"/>
  <c r="E1771" i="15"/>
  <c r="E1770" i="15"/>
  <c r="E1769" i="15"/>
  <c r="E1768" i="15"/>
  <c r="E1767" i="15"/>
  <c r="E1766" i="15"/>
  <c r="E1765" i="15"/>
  <c r="E1764" i="15"/>
  <c r="E1763" i="15"/>
  <c r="E1762" i="15"/>
  <c r="E1761" i="15"/>
  <c r="E1760" i="15"/>
  <c r="E1759" i="15"/>
  <c r="E1758" i="15"/>
  <c r="E1757" i="15"/>
  <c r="E1756" i="15"/>
  <c r="E1755" i="15"/>
  <c r="E1754" i="15"/>
  <c r="E1753" i="15"/>
  <c r="E1752" i="15"/>
  <c r="E1751" i="15"/>
  <c r="E1750" i="15"/>
  <c r="E1749" i="15"/>
  <c r="E1748" i="15"/>
  <c r="E1747" i="15"/>
  <c r="E1746" i="15"/>
  <c r="E1745" i="15"/>
  <c r="E1744" i="15"/>
  <c r="E1743" i="15"/>
  <c r="E1742" i="15"/>
  <c r="E1741" i="15"/>
  <c r="E1740" i="15"/>
  <c r="E1739" i="15"/>
  <c r="E1738" i="15"/>
  <c r="E1737" i="15"/>
  <c r="E1736" i="15"/>
  <c r="E1735" i="15"/>
  <c r="E1734" i="15"/>
  <c r="E1733" i="15"/>
  <c r="E1732" i="15"/>
  <c r="E1731" i="15"/>
  <c r="E1730" i="15"/>
  <c r="E1729" i="15"/>
  <c r="E1728" i="15"/>
  <c r="E1727" i="15"/>
  <c r="E1726" i="15"/>
  <c r="E1725" i="15"/>
  <c r="E1724" i="15"/>
  <c r="E1723" i="15"/>
  <c r="E1722" i="15"/>
  <c r="E1721" i="15"/>
  <c r="E1720" i="15"/>
  <c r="E1719" i="15"/>
  <c r="E1718" i="15"/>
  <c r="E1717" i="15"/>
  <c r="E1716" i="15"/>
  <c r="E1715" i="15"/>
  <c r="E1714" i="15"/>
  <c r="E1713" i="15"/>
  <c r="E1712" i="15"/>
  <c r="E1711" i="15"/>
  <c r="E1710" i="15"/>
  <c r="E1709" i="15"/>
  <c r="E1708" i="15"/>
  <c r="E1707" i="15"/>
  <c r="E1706" i="15"/>
  <c r="E1705" i="15"/>
  <c r="E1704" i="15"/>
  <c r="E1703" i="15"/>
  <c r="E1702" i="15"/>
  <c r="E1701" i="15"/>
  <c r="E1700" i="15"/>
  <c r="E1699" i="15"/>
  <c r="E1698" i="15"/>
  <c r="E1697" i="15"/>
  <c r="E1696" i="15"/>
  <c r="E1695" i="15"/>
  <c r="E1694" i="15"/>
  <c r="E1693" i="15"/>
  <c r="E1692" i="15"/>
  <c r="E1691" i="15"/>
  <c r="E1690" i="15"/>
  <c r="E1689" i="15"/>
  <c r="E1688" i="15"/>
  <c r="E1687" i="15"/>
  <c r="E1686" i="15"/>
  <c r="E1685" i="15"/>
  <c r="E1684" i="15"/>
  <c r="E1683" i="15"/>
  <c r="E1682" i="15"/>
  <c r="E1681" i="15"/>
  <c r="E1680" i="15"/>
  <c r="E1679" i="15"/>
  <c r="E1678" i="15"/>
  <c r="E1677" i="15"/>
  <c r="E1676" i="15"/>
  <c r="E1675" i="15"/>
  <c r="E1674" i="15"/>
  <c r="E1673" i="15"/>
  <c r="E1672" i="15"/>
  <c r="E1671" i="15"/>
  <c r="E1670" i="15"/>
  <c r="E1669" i="15"/>
  <c r="E1668" i="15"/>
  <c r="E1667" i="15"/>
  <c r="E1666" i="15"/>
  <c r="E1665" i="15"/>
  <c r="E1664" i="15"/>
  <c r="E1663" i="15"/>
  <c r="E1662" i="15"/>
  <c r="E1661" i="15"/>
  <c r="E1660" i="15"/>
  <c r="E1659" i="15"/>
  <c r="E1658" i="15"/>
  <c r="E1657" i="15"/>
  <c r="E1656" i="15"/>
  <c r="E1655" i="15"/>
  <c r="E1654" i="15"/>
  <c r="E1653" i="15"/>
  <c r="E1652" i="15"/>
  <c r="E1651" i="15"/>
  <c r="E1650" i="15"/>
  <c r="E1649" i="15"/>
  <c r="E1648" i="15"/>
  <c r="E1647" i="15"/>
  <c r="E1646" i="15"/>
  <c r="E1645" i="15"/>
  <c r="E1644" i="15"/>
  <c r="E1643" i="15"/>
  <c r="E1642" i="15"/>
  <c r="E1641" i="15"/>
  <c r="E1640" i="15"/>
  <c r="E1639" i="15"/>
  <c r="E1638" i="15"/>
  <c r="E1637" i="15"/>
  <c r="E1636" i="15"/>
  <c r="E1635" i="15"/>
  <c r="E1634" i="15"/>
  <c r="E1633" i="15"/>
  <c r="E1632" i="15"/>
  <c r="E1631" i="15"/>
  <c r="E1630" i="15"/>
  <c r="E1629" i="15"/>
  <c r="E1628" i="15"/>
  <c r="E1627" i="15"/>
  <c r="E1626" i="15"/>
  <c r="E1625" i="15"/>
  <c r="E1624" i="15"/>
  <c r="E1623" i="15"/>
  <c r="E1622" i="15"/>
  <c r="E1621" i="15"/>
  <c r="E1620" i="15"/>
  <c r="E1619" i="15"/>
  <c r="E1618" i="15"/>
  <c r="E1617" i="15"/>
  <c r="E1616" i="15"/>
  <c r="E1615" i="15"/>
  <c r="E1614" i="15"/>
  <c r="E1613" i="15"/>
  <c r="E1612" i="15"/>
  <c r="E1611" i="15"/>
  <c r="E1610" i="15"/>
  <c r="E1609" i="15"/>
  <c r="E1608" i="15"/>
  <c r="E1607" i="15"/>
  <c r="E1606" i="15"/>
  <c r="E1605" i="15"/>
  <c r="E1604" i="15"/>
  <c r="E1603" i="15"/>
  <c r="E1602" i="15"/>
  <c r="E1601" i="15"/>
  <c r="E1600" i="15"/>
  <c r="E1599" i="15"/>
  <c r="E1598" i="15"/>
  <c r="E1597" i="15"/>
  <c r="E1596" i="15"/>
  <c r="E1595" i="15"/>
  <c r="E1594" i="15"/>
  <c r="E1593" i="15"/>
  <c r="E1592" i="15"/>
  <c r="E1591" i="15"/>
  <c r="E1590" i="15"/>
  <c r="E1589" i="15"/>
  <c r="E1588" i="15"/>
  <c r="E1587" i="15"/>
  <c r="E1586" i="15"/>
  <c r="E1585" i="15"/>
  <c r="E1584" i="15"/>
  <c r="E1583" i="15"/>
  <c r="E1582" i="15"/>
  <c r="E1581" i="15"/>
  <c r="E1580" i="15"/>
  <c r="E1579" i="15"/>
  <c r="E1578" i="15"/>
  <c r="E1577" i="15"/>
  <c r="E1576" i="15"/>
  <c r="E1575" i="15"/>
  <c r="E1574" i="15"/>
  <c r="E1573" i="15"/>
  <c r="E1572" i="15"/>
  <c r="E1571" i="15"/>
  <c r="E1570" i="15"/>
  <c r="E1569" i="15"/>
  <c r="E1568" i="15"/>
  <c r="E1567" i="15"/>
  <c r="E1566" i="15"/>
  <c r="E1565" i="15"/>
  <c r="E1564" i="15"/>
  <c r="E1563" i="15"/>
  <c r="E1562" i="15"/>
  <c r="E1561" i="15"/>
  <c r="E1560" i="15"/>
  <c r="E1559" i="15"/>
  <c r="E1558" i="15"/>
  <c r="E1557" i="15"/>
  <c r="E1556" i="15"/>
  <c r="E1555" i="15"/>
  <c r="E1554" i="15"/>
  <c r="E1553" i="15"/>
  <c r="E1552" i="15"/>
  <c r="E1551" i="15"/>
  <c r="E1550" i="15"/>
  <c r="E1549" i="15"/>
  <c r="E1548" i="15"/>
  <c r="E1547" i="15"/>
  <c r="E1546" i="15"/>
  <c r="E1545" i="15"/>
  <c r="E1544" i="15"/>
  <c r="E1543" i="15"/>
  <c r="E1542" i="15"/>
  <c r="E1541" i="15"/>
  <c r="E1540" i="15"/>
  <c r="E1539" i="15"/>
  <c r="E1538" i="15"/>
  <c r="E1537" i="15"/>
  <c r="E1536" i="15"/>
  <c r="E1535" i="15"/>
  <c r="E1534" i="15"/>
  <c r="E1533" i="15"/>
  <c r="E1532" i="15"/>
  <c r="E1531" i="15"/>
  <c r="E1530" i="15"/>
  <c r="E1529" i="15"/>
  <c r="E1528" i="15"/>
  <c r="E1527" i="15"/>
  <c r="E1526" i="15"/>
  <c r="E1525" i="15"/>
  <c r="E1524" i="15"/>
  <c r="E1523" i="15"/>
  <c r="E1522" i="15"/>
  <c r="E1521" i="15"/>
  <c r="E1520" i="15"/>
  <c r="E1519" i="15"/>
  <c r="E1518" i="15"/>
  <c r="E1517" i="15"/>
  <c r="E1516" i="15"/>
  <c r="E1515" i="15"/>
  <c r="E1514" i="15"/>
  <c r="E1513" i="15"/>
  <c r="E1512" i="15"/>
  <c r="E1511" i="15"/>
  <c r="E1510" i="15"/>
  <c r="E1509" i="15"/>
  <c r="E1508" i="15"/>
  <c r="E1507" i="15"/>
  <c r="E1506" i="15"/>
  <c r="E1505" i="15"/>
  <c r="E1504" i="15"/>
  <c r="E1503" i="15"/>
  <c r="E1502" i="15"/>
  <c r="E1501" i="15"/>
  <c r="E1500" i="15"/>
  <c r="E1499" i="15"/>
  <c r="E1498" i="15"/>
  <c r="E1497" i="15"/>
  <c r="E1496" i="15"/>
  <c r="E1495" i="15"/>
  <c r="E1494" i="15"/>
  <c r="E1493" i="15"/>
  <c r="E1492" i="15"/>
  <c r="E1491" i="15"/>
  <c r="E1490" i="15"/>
  <c r="E1489" i="15"/>
  <c r="E1488" i="15"/>
  <c r="E1487" i="15"/>
  <c r="E1486" i="15"/>
  <c r="E1485" i="15"/>
  <c r="E1484" i="15"/>
  <c r="E1483" i="15"/>
  <c r="E1482" i="15"/>
  <c r="E1481" i="15"/>
  <c r="E1480" i="15"/>
  <c r="E1479" i="15"/>
  <c r="E1478" i="15"/>
  <c r="E1477" i="15"/>
  <c r="E1476" i="15"/>
  <c r="E1475" i="15"/>
  <c r="E1474" i="15"/>
  <c r="E1473" i="15"/>
  <c r="E1472" i="15"/>
  <c r="E1471" i="15"/>
  <c r="E1470" i="15"/>
  <c r="E1469" i="15"/>
  <c r="E1468" i="15"/>
  <c r="E1467" i="15"/>
  <c r="E1466" i="15"/>
  <c r="E1465" i="15"/>
  <c r="E1464" i="15"/>
  <c r="E1463" i="15"/>
  <c r="E1462" i="15"/>
  <c r="E1461" i="15"/>
  <c r="E1460" i="15"/>
  <c r="E1459" i="15"/>
  <c r="E1458" i="15"/>
  <c r="E1457" i="15"/>
  <c r="E1456" i="15"/>
  <c r="E1455" i="15"/>
  <c r="E1454" i="15"/>
  <c r="E1453" i="15"/>
  <c r="E1452" i="15"/>
  <c r="E1451" i="15"/>
  <c r="E1450" i="15"/>
  <c r="E1449" i="15"/>
  <c r="E1448" i="15"/>
  <c r="E1447" i="15"/>
  <c r="E1446" i="15"/>
  <c r="E1445" i="15"/>
  <c r="E1444" i="15"/>
  <c r="E1443" i="15"/>
  <c r="E1442" i="15"/>
  <c r="E1441" i="15"/>
  <c r="E1440" i="15"/>
  <c r="E1439" i="15"/>
  <c r="E1438" i="15"/>
  <c r="E1437" i="15"/>
  <c r="E1436" i="15"/>
  <c r="E1435" i="15"/>
  <c r="E1434" i="15"/>
  <c r="E1433" i="15"/>
  <c r="E1432" i="15"/>
  <c r="E1431" i="15"/>
  <c r="E1430" i="15"/>
  <c r="E1429" i="15"/>
  <c r="E1428" i="15"/>
  <c r="E1427" i="15"/>
  <c r="E1426" i="15"/>
  <c r="E1425" i="15"/>
  <c r="E1424" i="15"/>
  <c r="E1423" i="15"/>
  <c r="E1422" i="15"/>
  <c r="E1421" i="15"/>
  <c r="E1420" i="15"/>
  <c r="E1419" i="15"/>
  <c r="E1418" i="15"/>
  <c r="E1417" i="15"/>
  <c r="E1416" i="15"/>
  <c r="E1415" i="15"/>
  <c r="E1414" i="15"/>
  <c r="E1413" i="15"/>
  <c r="E1412" i="15"/>
  <c r="E1411" i="15"/>
  <c r="E1410" i="15"/>
  <c r="E1409" i="15"/>
  <c r="E1408" i="15"/>
  <c r="E1407" i="15"/>
  <c r="E1406" i="15"/>
  <c r="E1405" i="15"/>
  <c r="E1404" i="15"/>
  <c r="E1403" i="15"/>
  <c r="E1402" i="15"/>
  <c r="E1401" i="15"/>
  <c r="E1400" i="15"/>
  <c r="E1399" i="15"/>
  <c r="E1398" i="15"/>
  <c r="E1397" i="15"/>
  <c r="E1396" i="15"/>
  <c r="E1395" i="15"/>
  <c r="E1394" i="15"/>
  <c r="E1393" i="15"/>
  <c r="E1392" i="15"/>
  <c r="E1391" i="15"/>
  <c r="E1390" i="15"/>
  <c r="E1389" i="15"/>
  <c r="E1388" i="15"/>
  <c r="E1387" i="15"/>
  <c r="E1386" i="15"/>
  <c r="E1385" i="15"/>
  <c r="E1384" i="15"/>
  <c r="E1383" i="15"/>
  <c r="E1382" i="15"/>
  <c r="E1381" i="15"/>
  <c r="E1380" i="15"/>
  <c r="E1379" i="15"/>
  <c r="E1378" i="15"/>
  <c r="E1377" i="15"/>
  <c r="E1376" i="15"/>
  <c r="E1375" i="15"/>
  <c r="E1374" i="15"/>
  <c r="E1373" i="15"/>
  <c r="E1372" i="15"/>
  <c r="E1371" i="15"/>
  <c r="E1370" i="15"/>
  <c r="E1369" i="15"/>
  <c r="E1368" i="15"/>
  <c r="E1367" i="15"/>
  <c r="E1366" i="15"/>
  <c r="E1365" i="15"/>
  <c r="E1364" i="15"/>
  <c r="E1363" i="15"/>
  <c r="E1362" i="15"/>
  <c r="E1361" i="15"/>
  <c r="E1360" i="15"/>
  <c r="E1359" i="15"/>
  <c r="E1358" i="15"/>
  <c r="E1357" i="15"/>
  <c r="E1356" i="15"/>
  <c r="E1355" i="15"/>
  <c r="E1354" i="15"/>
  <c r="E1353" i="15"/>
  <c r="E1352" i="15"/>
  <c r="E1351" i="15"/>
  <c r="E1350" i="15"/>
  <c r="E1349" i="15"/>
  <c r="E1348" i="15"/>
  <c r="E1347" i="15"/>
  <c r="E1346" i="15"/>
  <c r="E1345" i="15"/>
  <c r="E1344" i="15"/>
  <c r="E1343" i="15"/>
  <c r="E1342" i="15"/>
  <c r="E1341" i="15"/>
  <c r="E1340" i="15"/>
  <c r="E1339" i="15"/>
  <c r="E1338" i="15"/>
  <c r="E1337" i="15"/>
  <c r="E1336" i="15"/>
  <c r="E1335" i="15"/>
  <c r="E1334" i="15"/>
  <c r="E1333" i="15"/>
  <c r="E1332" i="15"/>
  <c r="E1331" i="15"/>
  <c r="E1330" i="15"/>
  <c r="E1329" i="15"/>
  <c r="E1328" i="15"/>
  <c r="E1327" i="15"/>
  <c r="E1326" i="15"/>
  <c r="E1325" i="15"/>
  <c r="E1324" i="15"/>
  <c r="E1323" i="15"/>
  <c r="E1322" i="15"/>
  <c r="E1321" i="15"/>
  <c r="E1320" i="15"/>
  <c r="E1319" i="15"/>
  <c r="E1318" i="15"/>
  <c r="E1317" i="15"/>
  <c r="E1316" i="15"/>
  <c r="E1315" i="15"/>
  <c r="E1314" i="15"/>
  <c r="E1313" i="15"/>
  <c r="E1312" i="15"/>
  <c r="E1311" i="15"/>
  <c r="E1310" i="15"/>
  <c r="E1309" i="15"/>
  <c r="E1308" i="15"/>
  <c r="E1307" i="15"/>
  <c r="E1306" i="15"/>
  <c r="E1305" i="15"/>
  <c r="E1304" i="15"/>
  <c r="E1303" i="15"/>
  <c r="E1302" i="15"/>
  <c r="E1301" i="15"/>
  <c r="E1300" i="15"/>
  <c r="E1299" i="15"/>
  <c r="E1298" i="15"/>
  <c r="E1297" i="15"/>
  <c r="E1296" i="15"/>
  <c r="E1295" i="15"/>
  <c r="E1294" i="15"/>
  <c r="E1293" i="15"/>
  <c r="E1292" i="15"/>
  <c r="E1291" i="15"/>
  <c r="E1290" i="15"/>
  <c r="E1289" i="15"/>
  <c r="E1288" i="15"/>
  <c r="E1287" i="15"/>
  <c r="E1286" i="15"/>
  <c r="E1285" i="15"/>
  <c r="E1284" i="15"/>
  <c r="E1283" i="15"/>
  <c r="E1282" i="15"/>
  <c r="E1281" i="15"/>
  <c r="E1280" i="15"/>
  <c r="E1279" i="15"/>
  <c r="E1278" i="15"/>
  <c r="E1277" i="15"/>
  <c r="E1276" i="15"/>
  <c r="E1275" i="15"/>
  <c r="E1274" i="15"/>
  <c r="E1273" i="15"/>
  <c r="E1272" i="15"/>
  <c r="E1271" i="15"/>
  <c r="E1270" i="15"/>
  <c r="E1269" i="15"/>
  <c r="E1268" i="15"/>
  <c r="E1267" i="15"/>
  <c r="E1266" i="15"/>
  <c r="E1265" i="15"/>
  <c r="E1264" i="15"/>
  <c r="E1263" i="15"/>
  <c r="E1262" i="15"/>
  <c r="E1261" i="15"/>
  <c r="E1260" i="15"/>
  <c r="E1259" i="15"/>
  <c r="E1258" i="15"/>
  <c r="E1257" i="15"/>
  <c r="E1256" i="15"/>
  <c r="E1255" i="15"/>
  <c r="E1254" i="15"/>
  <c r="E1253" i="15"/>
  <c r="E1252" i="15"/>
  <c r="E1251" i="15"/>
  <c r="E1250" i="15"/>
  <c r="E1249" i="15"/>
  <c r="E1248" i="15"/>
  <c r="E1247" i="15"/>
  <c r="E1246" i="15"/>
  <c r="E1245" i="15"/>
  <c r="E1244" i="15"/>
  <c r="E1243" i="15"/>
  <c r="E1242" i="15"/>
  <c r="E1241" i="15"/>
  <c r="E1240" i="15"/>
  <c r="E1239" i="15"/>
  <c r="E1238" i="15"/>
  <c r="E1237" i="15"/>
  <c r="E1236" i="15"/>
  <c r="E1235" i="15"/>
  <c r="E1234" i="15"/>
  <c r="E1233" i="15"/>
  <c r="E1232" i="15"/>
  <c r="E1231" i="15"/>
  <c r="E1230" i="15"/>
  <c r="E1229" i="15"/>
  <c r="E1228" i="15"/>
  <c r="E1227" i="15"/>
  <c r="E1226" i="15"/>
  <c r="E1225" i="15"/>
  <c r="E1224" i="15"/>
  <c r="E1223" i="15"/>
  <c r="E1222" i="15"/>
  <c r="E1221" i="15"/>
  <c r="E1220" i="15"/>
  <c r="E1219" i="15"/>
  <c r="E1218" i="15"/>
  <c r="E1217" i="15"/>
  <c r="E1216" i="15"/>
  <c r="E1215" i="15"/>
  <c r="E1214" i="15"/>
  <c r="E1213" i="15"/>
  <c r="E1212" i="15"/>
  <c r="E1211" i="15"/>
  <c r="E1210" i="15"/>
  <c r="E1209" i="15"/>
  <c r="E1208" i="15"/>
  <c r="E1207" i="15"/>
  <c r="E1206" i="15"/>
  <c r="E1205" i="15"/>
  <c r="E1204" i="15"/>
  <c r="E1203" i="15"/>
  <c r="E1202" i="15"/>
  <c r="E1201" i="15"/>
  <c r="E1200" i="15"/>
  <c r="E1199" i="15"/>
  <c r="E1198" i="15"/>
  <c r="E1197" i="15"/>
  <c r="E1196" i="15"/>
  <c r="E1195" i="15"/>
  <c r="E1194" i="15"/>
  <c r="E1193" i="15"/>
  <c r="E1192" i="15"/>
  <c r="E1191" i="15"/>
  <c r="E1190" i="15"/>
  <c r="E1189" i="15"/>
  <c r="E1188" i="15"/>
  <c r="E1187" i="15"/>
  <c r="E1186" i="15"/>
  <c r="E1185" i="15"/>
  <c r="E1184" i="15"/>
  <c r="E1183" i="15"/>
  <c r="E1182" i="15"/>
  <c r="E1181" i="15"/>
  <c r="E1180" i="15"/>
  <c r="E1179" i="15"/>
  <c r="E1178" i="15"/>
  <c r="E1177" i="15"/>
  <c r="E1176" i="15"/>
  <c r="E1175" i="15"/>
  <c r="E1174" i="15"/>
  <c r="E1173" i="15"/>
  <c r="E1172" i="15"/>
  <c r="E1171" i="15"/>
  <c r="E1170" i="15"/>
  <c r="E1169" i="15"/>
  <c r="E1168" i="15"/>
  <c r="E1167" i="15"/>
  <c r="E1166" i="15"/>
  <c r="E1165" i="15"/>
  <c r="E1164" i="15"/>
  <c r="E1163" i="15"/>
  <c r="E1162" i="15"/>
  <c r="E1161" i="15"/>
  <c r="E1160" i="15"/>
  <c r="E1159" i="15"/>
  <c r="E1158" i="15"/>
  <c r="E1157" i="15"/>
  <c r="E1156" i="15"/>
  <c r="E1155" i="15"/>
  <c r="E1154" i="15"/>
  <c r="E1153" i="15"/>
  <c r="E1152" i="15"/>
  <c r="E1151" i="15"/>
  <c r="E1150" i="15"/>
  <c r="E1149" i="15"/>
  <c r="E1148" i="15"/>
  <c r="E1147" i="15"/>
  <c r="E1146" i="15"/>
  <c r="E1145" i="15"/>
  <c r="E1144" i="15"/>
  <c r="E1143" i="15"/>
  <c r="E1142" i="15"/>
  <c r="E1141" i="15"/>
  <c r="E1140" i="15"/>
  <c r="E1139" i="15"/>
  <c r="E1138" i="15"/>
  <c r="E1137" i="15"/>
  <c r="E1136" i="15"/>
  <c r="E1135" i="15"/>
  <c r="E1134" i="15"/>
  <c r="E1133" i="15"/>
  <c r="E1132" i="15"/>
  <c r="E1131" i="15"/>
  <c r="E1130" i="15"/>
  <c r="E1129" i="15"/>
  <c r="E1128" i="15"/>
  <c r="E1127" i="15"/>
  <c r="E1126" i="15"/>
  <c r="E1125" i="15"/>
  <c r="E1124" i="15"/>
  <c r="E1123" i="15"/>
  <c r="E1122" i="15"/>
  <c r="E1121" i="15"/>
  <c r="E1120" i="15"/>
  <c r="E1119" i="15"/>
  <c r="E1118" i="15"/>
  <c r="E1117" i="15"/>
  <c r="E1116" i="15"/>
  <c r="E1115" i="15"/>
  <c r="E1114" i="15"/>
  <c r="E1113" i="15"/>
  <c r="E1112" i="15"/>
  <c r="E1111" i="15"/>
  <c r="E1110" i="15"/>
  <c r="E1109" i="15"/>
  <c r="E1108" i="15"/>
  <c r="E1107" i="15"/>
  <c r="E1106" i="15"/>
  <c r="E1105" i="15"/>
  <c r="E1104" i="15"/>
  <c r="E1103" i="15"/>
  <c r="E1102" i="15"/>
  <c r="E1101" i="15"/>
  <c r="E1100" i="15"/>
  <c r="E1099" i="15"/>
  <c r="E1098" i="15"/>
  <c r="E1097" i="15"/>
  <c r="E1096" i="15"/>
  <c r="E1095" i="15"/>
  <c r="E1094" i="15"/>
  <c r="E1093" i="15"/>
  <c r="E1092" i="15"/>
  <c r="E1091" i="15"/>
  <c r="E1090" i="15"/>
  <c r="E1089" i="15"/>
  <c r="E1088" i="15"/>
  <c r="E1087" i="15"/>
  <c r="E1086" i="15"/>
  <c r="E1085" i="15"/>
  <c r="E1084" i="15"/>
  <c r="E1083" i="15"/>
  <c r="E1082" i="15"/>
  <c r="E1081" i="15"/>
  <c r="E1080" i="15"/>
  <c r="E1079" i="15"/>
  <c r="E1078" i="15"/>
  <c r="E1077" i="15"/>
  <c r="E1076" i="15"/>
  <c r="E1075" i="15"/>
  <c r="E1074" i="15"/>
  <c r="E1073" i="15"/>
  <c r="E1072" i="15"/>
  <c r="E1071" i="15"/>
  <c r="E1070" i="15"/>
  <c r="E1069" i="15"/>
  <c r="E1068" i="15"/>
  <c r="E1067" i="15"/>
  <c r="E1066" i="15"/>
  <c r="E1065" i="15"/>
  <c r="E1064" i="15"/>
  <c r="E1063" i="15"/>
  <c r="E1062" i="15"/>
  <c r="E1061" i="15"/>
  <c r="E1060" i="15"/>
  <c r="E1059" i="15"/>
  <c r="E1058" i="15"/>
  <c r="E1057" i="15"/>
  <c r="E1056" i="15"/>
  <c r="E1055" i="15"/>
  <c r="E1054" i="15"/>
  <c r="E1053" i="15"/>
  <c r="E1052" i="15"/>
  <c r="E1051" i="15"/>
  <c r="E1050" i="15"/>
  <c r="E1049" i="15"/>
  <c r="E1048" i="15"/>
  <c r="E1047" i="15"/>
  <c r="E1046" i="15"/>
  <c r="E1045" i="15"/>
  <c r="E1044" i="15"/>
  <c r="E1043" i="15"/>
  <c r="E1042" i="15"/>
  <c r="E1041" i="15"/>
  <c r="E1040" i="15"/>
  <c r="E1039" i="15"/>
  <c r="E1038" i="15"/>
  <c r="E1037" i="15"/>
  <c r="E1036" i="15"/>
  <c r="E1035" i="15"/>
  <c r="E1034" i="15"/>
  <c r="E1033" i="15"/>
  <c r="E1032" i="15"/>
  <c r="E1031" i="15"/>
  <c r="E1030" i="15"/>
  <c r="E1029" i="15"/>
  <c r="E1028" i="15"/>
  <c r="E1027" i="15"/>
  <c r="E1026" i="15"/>
  <c r="E1025" i="15"/>
  <c r="E1024" i="15"/>
  <c r="E1023" i="15"/>
  <c r="E1022" i="15"/>
  <c r="E1021" i="15"/>
  <c r="E1020" i="15"/>
  <c r="E1019" i="15"/>
  <c r="E1018" i="15"/>
  <c r="E1017" i="15"/>
  <c r="E1016" i="15"/>
  <c r="E1015" i="15"/>
  <c r="E1014" i="15"/>
  <c r="E1013" i="15"/>
  <c r="E1012" i="15"/>
  <c r="E1011" i="15"/>
  <c r="E1010" i="15"/>
  <c r="E1009" i="15"/>
  <c r="E1008" i="15"/>
  <c r="E1007" i="15"/>
  <c r="E1006" i="15"/>
  <c r="E1005" i="15"/>
  <c r="E1004" i="15"/>
  <c r="E1003" i="15"/>
  <c r="E1002" i="15"/>
  <c r="E1001" i="15"/>
  <c r="E1000" i="15"/>
  <c r="E999" i="15"/>
  <c r="E998" i="15"/>
  <c r="E997" i="15"/>
  <c r="E996" i="15"/>
  <c r="E995" i="15"/>
  <c r="E994" i="15"/>
  <c r="E993" i="15"/>
  <c r="E992" i="15"/>
  <c r="E991" i="15"/>
  <c r="E990" i="15"/>
  <c r="E989" i="15"/>
  <c r="E988" i="15"/>
  <c r="E987" i="15"/>
  <c r="E986" i="15"/>
  <c r="E985" i="15"/>
  <c r="E984" i="15"/>
  <c r="E983" i="15"/>
  <c r="E982" i="15"/>
  <c r="E981" i="15"/>
  <c r="E980" i="15"/>
  <c r="E979" i="15"/>
  <c r="E978" i="15"/>
  <c r="E977" i="15"/>
  <c r="E976" i="15"/>
  <c r="E975" i="15"/>
  <c r="E974" i="15"/>
  <c r="E973" i="15"/>
  <c r="E972" i="15"/>
  <c r="E971" i="15"/>
  <c r="E970" i="15"/>
  <c r="E969" i="15"/>
  <c r="E968" i="15"/>
  <c r="E967" i="15"/>
  <c r="E966" i="15"/>
  <c r="E965" i="15"/>
  <c r="E964" i="15"/>
  <c r="E963" i="15"/>
  <c r="E962" i="15"/>
  <c r="E961" i="15"/>
  <c r="E960" i="15"/>
  <c r="E959" i="15"/>
  <c r="E958" i="15"/>
  <c r="E957" i="15"/>
  <c r="E956" i="15"/>
  <c r="E955" i="15"/>
  <c r="E954" i="15"/>
  <c r="E953" i="15"/>
  <c r="E952" i="15"/>
  <c r="E951" i="15"/>
  <c r="E950" i="15"/>
  <c r="E949" i="15"/>
  <c r="E948" i="15"/>
  <c r="E947" i="15"/>
  <c r="E946" i="15"/>
  <c r="E945" i="15"/>
  <c r="E944" i="15"/>
  <c r="E943" i="15"/>
  <c r="E942" i="15"/>
  <c r="E941" i="15"/>
  <c r="E940" i="15"/>
  <c r="E939" i="15"/>
  <c r="E938" i="15"/>
  <c r="E937" i="15"/>
  <c r="E936" i="15"/>
  <c r="E935" i="15"/>
  <c r="E934" i="15"/>
  <c r="E933" i="15"/>
  <c r="E932" i="15"/>
  <c r="E931" i="15"/>
  <c r="E930" i="15"/>
  <c r="E929" i="15"/>
  <c r="E928" i="15"/>
  <c r="E927" i="15"/>
  <c r="E926" i="15"/>
  <c r="E925" i="15"/>
  <c r="E924" i="15"/>
  <c r="E923" i="15"/>
  <c r="E922" i="15"/>
  <c r="E921" i="15"/>
  <c r="E920" i="15"/>
  <c r="E919" i="15"/>
  <c r="E918" i="15"/>
  <c r="E917" i="15"/>
  <c r="E916" i="15"/>
  <c r="E915" i="15"/>
  <c r="E914" i="15"/>
  <c r="E913" i="15"/>
  <c r="E912" i="15"/>
  <c r="E911" i="15"/>
  <c r="E910" i="15"/>
  <c r="E909" i="15"/>
  <c r="E908" i="15"/>
  <c r="E907" i="15"/>
  <c r="E906" i="15"/>
  <c r="E905" i="15"/>
  <c r="E904" i="15"/>
  <c r="E903" i="15"/>
  <c r="E902" i="15"/>
  <c r="E901" i="15"/>
  <c r="E900" i="15"/>
  <c r="E899" i="15"/>
  <c r="E898" i="15"/>
  <c r="E897" i="15"/>
  <c r="E896" i="15"/>
  <c r="E895" i="15"/>
  <c r="E894" i="15"/>
  <c r="E893" i="15"/>
  <c r="E892" i="15"/>
  <c r="E891" i="15"/>
  <c r="E890" i="15"/>
  <c r="E889" i="15"/>
  <c r="E888" i="15"/>
  <c r="E887" i="15"/>
  <c r="E886" i="15"/>
  <c r="E885" i="15"/>
  <c r="E884" i="15"/>
  <c r="E883" i="15"/>
  <c r="E882" i="15"/>
  <c r="E881" i="15"/>
  <c r="E880" i="15"/>
  <c r="E879" i="15"/>
  <c r="E878" i="15"/>
  <c r="E877" i="15"/>
  <c r="E876" i="15"/>
  <c r="E875" i="15"/>
  <c r="E874" i="15"/>
  <c r="E873" i="15"/>
  <c r="E872" i="15"/>
  <c r="E871" i="15"/>
  <c r="E870" i="15"/>
  <c r="E869" i="15"/>
  <c r="E868" i="15"/>
  <c r="E867" i="15"/>
  <c r="E866" i="15"/>
  <c r="E865" i="15"/>
  <c r="E864" i="15"/>
  <c r="E863" i="15"/>
  <c r="E862" i="15"/>
  <c r="E861" i="15"/>
  <c r="E860" i="15"/>
  <c r="E859" i="15"/>
  <c r="E858" i="15"/>
  <c r="E857" i="15"/>
  <c r="E856" i="15"/>
  <c r="E855" i="15"/>
  <c r="E854" i="15"/>
  <c r="E853" i="15"/>
  <c r="E852" i="15"/>
  <c r="E851" i="15"/>
  <c r="E850" i="15"/>
  <c r="E849" i="15"/>
  <c r="E848" i="15"/>
  <c r="E847" i="15"/>
  <c r="E846" i="15"/>
  <c r="E845" i="15"/>
  <c r="E844" i="15"/>
  <c r="E843" i="15"/>
  <c r="E842" i="15"/>
  <c r="E841" i="15"/>
  <c r="E840" i="15"/>
  <c r="E839" i="15"/>
  <c r="E838" i="15"/>
  <c r="E837" i="15"/>
  <c r="E836" i="15"/>
  <c r="E835" i="15"/>
  <c r="E834" i="15"/>
  <c r="E833" i="15"/>
  <c r="E832" i="15"/>
  <c r="E831" i="15"/>
  <c r="E830" i="15"/>
  <c r="E829" i="15"/>
  <c r="E828" i="15"/>
  <c r="E827" i="15"/>
  <c r="E826" i="15"/>
  <c r="E825" i="15"/>
  <c r="E824" i="15"/>
  <c r="E823" i="15"/>
  <c r="E822" i="15"/>
  <c r="E821" i="15"/>
  <c r="E820" i="15"/>
  <c r="E819" i="15"/>
  <c r="E818" i="15"/>
  <c r="E817" i="15"/>
  <c r="E816" i="15"/>
  <c r="E815" i="15"/>
  <c r="E814" i="15"/>
  <c r="E813" i="15"/>
  <c r="E812" i="15"/>
  <c r="E811" i="15"/>
  <c r="E810" i="15"/>
  <c r="E809" i="15"/>
  <c r="E808" i="15"/>
  <c r="E807" i="15"/>
  <c r="E806" i="15"/>
  <c r="E805" i="15"/>
  <c r="E804" i="15"/>
  <c r="E803" i="15"/>
  <c r="E802" i="15"/>
  <c r="E801" i="15"/>
  <c r="E800" i="15"/>
  <c r="E799" i="15"/>
  <c r="E798" i="15"/>
  <c r="E797" i="15"/>
  <c r="E796" i="15"/>
  <c r="E795" i="15"/>
  <c r="E794" i="15"/>
  <c r="E793" i="15"/>
  <c r="E792" i="15"/>
  <c r="E791" i="15"/>
  <c r="E790" i="15"/>
  <c r="E789" i="15"/>
  <c r="E788" i="15"/>
  <c r="E787" i="15"/>
  <c r="E786" i="15"/>
  <c r="E785" i="15"/>
  <c r="E784" i="15"/>
  <c r="E783" i="15"/>
  <c r="E782" i="15"/>
  <c r="E781" i="15"/>
  <c r="E780" i="15"/>
  <c r="E779" i="15"/>
  <c r="E778" i="15"/>
  <c r="E777" i="15"/>
  <c r="E776" i="15"/>
  <c r="E775" i="15"/>
  <c r="E774" i="15"/>
  <c r="E773" i="15"/>
  <c r="E772" i="15"/>
  <c r="E771" i="15"/>
  <c r="E770" i="15"/>
  <c r="E769" i="15"/>
  <c r="E768" i="15"/>
  <c r="E767" i="15"/>
  <c r="E766" i="15"/>
  <c r="E765" i="15"/>
  <c r="E764" i="15"/>
  <c r="E763" i="15"/>
  <c r="E762" i="15"/>
  <c r="E761" i="15"/>
  <c r="E760" i="15"/>
  <c r="E759" i="15"/>
  <c r="E757" i="15"/>
  <c r="E756" i="15"/>
  <c r="E755" i="15"/>
  <c r="E754" i="15"/>
  <c r="E753" i="15"/>
  <c r="E752" i="15"/>
  <c r="E751" i="15"/>
  <c r="E750" i="15"/>
  <c r="E749" i="15"/>
  <c r="E748" i="15"/>
  <c r="E747" i="15"/>
  <c r="E746" i="15"/>
  <c r="E745" i="15"/>
  <c r="E744" i="15"/>
  <c r="E743" i="15"/>
  <c r="E742" i="15"/>
  <c r="E741" i="15"/>
  <c r="E740" i="15"/>
  <c r="E739" i="15"/>
  <c r="E738" i="15"/>
  <c r="E737" i="15"/>
  <c r="E736" i="15"/>
  <c r="E735" i="15"/>
  <c r="E734" i="15"/>
  <c r="E733" i="15"/>
  <c r="E732" i="15"/>
  <c r="E731" i="15"/>
  <c r="E730" i="15"/>
  <c r="E729" i="15"/>
  <c r="E728" i="15"/>
  <c r="E727" i="15"/>
  <c r="E726" i="15"/>
  <c r="E725" i="15"/>
  <c r="E724" i="15"/>
  <c r="E723" i="15"/>
  <c r="E722" i="15"/>
  <c r="E721" i="15"/>
  <c r="E720" i="15"/>
  <c r="E719" i="15"/>
  <c r="E718" i="15"/>
  <c r="E717" i="15"/>
  <c r="E716" i="15"/>
  <c r="E715" i="15"/>
  <c r="E714" i="15"/>
  <c r="E713" i="15"/>
  <c r="E712" i="15"/>
  <c r="E711" i="15"/>
  <c r="E710" i="15"/>
  <c r="E709" i="15"/>
  <c r="E708" i="15"/>
  <c r="E707" i="15"/>
  <c r="E706" i="15"/>
  <c r="E705" i="15"/>
  <c r="E704" i="15"/>
  <c r="E703" i="15"/>
  <c r="E702" i="15"/>
  <c r="E701" i="15"/>
  <c r="E700" i="15"/>
  <c r="E699" i="15"/>
  <c r="E698" i="15"/>
  <c r="E697" i="15"/>
  <c r="E696" i="15"/>
  <c r="E695" i="15"/>
  <c r="E694" i="15"/>
  <c r="E693" i="15"/>
  <c r="E692" i="15"/>
  <c r="E691" i="15"/>
  <c r="E690" i="15"/>
  <c r="E689" i="15"/>
  <c r="E688" i="15"/>
  <c r="E687" i="15"/>
  <c r="E686" i="15"/>
  <c r="E685" i="15"/>
  <c r="E684" i="15"/>
  <c r="E683" i="15"/>
  <c r="E682" i="15"/>
  <c r="E681" i="15"/>
  <c r="E680" i="15"/>
  <c r="E679" i="15"/>
  <c r="E678" i="15"/>
  <c r="E677" i="15"/>
  <c r="E676" i="15"/>
  <c r="E675" i="15"/>
  <c r="E674" i="15"/>
  <c r="E673" i="15"/>
  <c r="E672" i="15"/>
  <c r="E671" i="15"/>
  <c r="E670" i="15"/>
  <c r="E669" i="15"/>
  <c r="E668" i="15"/>
  <c r="E667" i="15"/>
  <c r="E666" i="15"/>
  <c r="E665" i="15"/>
  <c r="E664" i="15"/>
  <c r="E663" i="15"/>
  <c r="E662" i="15"/>
  <c r="E661" i="15"/>
  <c r="E660" i="15"/>
  <c r="E659" i="15"/>
  <c r="E658" i="15"/>
  <c r="E657" i="15"/>
  <c r="E656" i="15"/>
  <c r="E655" i="15"/>
  <c r="E654" i="15"/>
  <c r="E653" i="15"/>
  <c r="E652" i="15"/>
  <c r="E651" i="15"/>
  <c r="E650" i="15"/>
  <c r="E649" i="15"/>
  <c r="E648" i="15"/>
  <c r="E647" i="15"/>
  <c r="E646" i="15"/>
  <c r="E645" i="15"/>
  <c r="E644" i="15"/>
  <c r="E643" i="15"/>
  <c r="E642" i="15"/>
  <c r="E641" i="15"/>
  <c r="E640" i="15"/>
  <c r="E639" i="15"/>
  <c r="E638" i="15"/>
  <c r="E637" i="15"/>
  <c r="E636" i="15"/>
  <c r="E635" i="15"/>
  <c r="E634" i="15"/>
  <c r="E633" i="15"/>
  <c r="E632" i="15"/>
  <c r="E631" i="15"/>
  <c r="E630" i="15"/>
  <c r="E629" i="15"/>
  <c r="E628" i="15"/>
  <c r="E627" i="15"/>
  <c r="E626" i="15"/>
  <c r="E625" i="15"/>
  <c r="E624" i="15"/>
  <c r="E623" i="15"/>
  <c r="E622" i="15"/>
  <c r="E621" i="15"/>
  <c r="E620" i="15"/>
  <c r="E619" i="15"/>
  <c r="E618" i="15"/>
  <c r="E617" i="15"/>
  <c r="E616" i="15"/>
  <c r="E615" i="15"/>
  <c r="E614" i="15"/>
  <c r="E613" i="15"/>
  <c r="E612" i="15"/>
  <c r="E611" i="15"/>
  <c r="E610" i="15"/>
  <c r="E609" i="15"/>
  <c r="E608" i="15"/>
  <c r="E607" i="15"/>
  <c r="E606" i="15"/>
  <c r="E605" i="15"/>
  <c r="E604" i="15"/>
  <c r="E603" i="15"/>
  <c r="E602" i="15"/>
  <c r="E601" i="15"/>
  <c r="E600" i="15"/>
  <c r="E599" i="15"/>
  <c r="E598" i="15"/>
  <c r="E597" i="15"/>
  <c r="E596" i="15"/>
  <c r="E595" i="15"/>
  <c r="E594" i="15"/>
  <c r="E593" i="15"/>
  <c r="E592" i="15"/>
  <c r="E591" i="15"/>
  <c r="E590" i="15"/>
  <c r="E589" i="15"/>
  <c r="E588" i="15"/>
  <c r="E587" i="15"/>
  <c r="E586" i="15"/>
  <c r="E585" i="15"/>
  <c r="E584" i="15"/>
  <c r="E583" i="15"/>
  <c r="E582" i="15"/>
  <c r="E581" i="15"/>
  <c r="E580" i="15"/>
  <c r="E579" i="15"/>
  <c r="E578" i="15"/>
  <c r="E577" i="15"/>
  <c r="E576" i="15"/>
  <c r="E575" i="15"/>
  <c r="E574" i="15"/>
  <c r="E573" i="15"/>
  <c r="E572" i="15"/>
  <c r="E571" i="15"/>
  <c r="E570" i="15"/>
  <c r="E569" i="15"/>
  <c r="E568" i="15"/>
  <c r="E567" i="15"/>
  <c r="E566" i="15"/>
  <c r="E565" i="15"/>
  <c r="E564" i="15"/>
  <c r="E563" i="15"/>
  <c r="E562" i="15"/>
  <c r="E561" i="15"/>
  <c r="E560" i="15"/>
  <c r="E559" i="15"/>
  <c r="E558" i="15"/>
  <c r="E557" i="15"/>
  <c r="E556" i="15"/>
  <c r="E555" i="15"/>
  <c r="E554" i="15"/>
  <c r="E553" i="15"/>
  <c r="E552" i="15"/>
  <c r="E551" i="15"/>
  <c r="E550" i="15"/>
  <c r="E549" i="15"/>
  <c r="E548" i="15"/>
  <c r="E547" i="15"/>
  <c r="E546" i="15"/>
  <c r="E545" i="15"/>
  <c r="E544" i="15"/>
  <c r="E543" i="15"/>
  <c r="E542" i="15"/>
  <c r="E541" i="15"/>
  <c r="E540" i="15"/>
  <c r="E539" i="15"/>
  <c r="E538" i="15"/>
  <c r="E537" i="15"/>
  <c r="E536" i="15"/>
  <c r="E535" i="15"/>
  <c r="E534" i="15"/>
  <c r="E533" i="15"/>
  <c r="E532" i="15"/>
  <c r="E531" i="15"/>
  <c r="E530" i="15"/>
  <c r="E529" i="15"/>
  <c r="E528" i="15"/>
  <c r="E527" i="15"/>
  <c r="E526" i="15"/>
  <c r="E525" i="15"/>
  <c r="E524" i="15"/>
  <c r="E523" i="15"/>
  <c r="E522" i="15"/>
  <c r="E521" i="15"/>
  <c r="E520" i="15"/>
  <c r="E519" i="15"/>
  <c r="E518" i="15"/>
  <c r="E517" i="15"/>
  <c r="E516" i="15"/>
  <c r="E515" i="15"/>
  <c r="E514" i="15"/>
  <c r="E513" i="15"/>
  <c r="E512" i="15"/>
  <c r="E511" i="15"/>
  <c r="E510" i="15"/>
  <c r="E509" i="15"/>
  <c r="E508" i="15"/>
  <c r="E507" i="15"/>
  <c r="E506" i="15"/>
  <c r="E505" i="15"/>
  <c r="E504" i="15"/>
  <c r="E503" i="15"/>
  <c r="E502" i="15"/>
  <c r="E501" i="15"/>
  <c r="E500" i="15"/>
  <c r="E499" i="15"/>
  <c r="E498" i="15"/>
  <c r="E497" i="15"/>
  <c r="E496" i="15"/>
  <c r="E495" i="15"/>
  <c r="E494" i="15"/>
  <c r="E493" i="15"/>
  <c r="E492" i="15"/>
  <c r="E491" i="15"/>
  <c r="E490" i="15"/>
  <c r="E489" i="15"/>
  <c r="E488" i="15"/>
  <c r="E487" i="15"/>
  <c r="E486" i="15"/>
  <c r="E485" i="15"/>
  <c r="E484" i="15"/>
  <c r="E483" i="15"/>
  <c r="E482" i="15"/>
  <c r="E481" i="15"/>
  <c r="E480" i="15"/>
  <c r="E479" i="15"/>
  <c r="E478" i="15"/>
  <c r="E477" i="15"/>
  <c r="E476" i="15"/>
  <c r="E475" i="15"/>
  <c r="E474" i="15"/>
  <c r="E473" i="15"/>
  <c r="E472" i="15"/>
  <c r="E471" i="15"/>
  <c r="E470" i="15"/>
  <c r="E469" i="15"/>
  <c r="E468" i="15"/>
  <c r="E467" i="15"/>
  <c r="E466" i="15"/>
  <c r="E465" i="15"/>
  <c r="E464" i="15"/>
  <c r="E463" i="15"/>
  <c r="E462" i="15"/>
  <c r="E461" i="15"/>
  <c r="E460" i="15"/>
  <c r="E459" i="15"/>
  <c r="E458" i="15"/>
  <c r="E457" i="15"/>
  <c r="E456" i="15"/>
  <c r="E455" i="15"/>
  <c r="E454" i="15"/>
  <c r="E453" i="15"/>
  <c r="E452" i="15"/>
  <c r="E451" i="15"/>
  <c r="E450" i="15"/>
  <c r="E449" i="15"/>
  <c r="E448" i="15"/>
  <c r="E447" i="15"/>
  <c r="E446" i="15"/>
  <c r="E445" i="15"/>
  <c r="E444" i="15"/>
  <c r="E443" i="15"/>
  <c r="E442" i="15"/>
  <c r="E441" i="15"/>
  <c r="E440" i="15"/>
  <c r="E439" i="15"/>
  <c r="E438" i="15"/>
  <c r="E437" i="15"/>
  <c r="E436" i="15"/>
  <c r="E435" i="15"/>
  <c r="E434" i="15"/>
  <c r="E433" i="15"/>
  <c r="E432" i="15"/>
  <c r="E431" i="15"/>
  <c r="E430" i="15"/>
  <c r="E429" i="15"/>
  <c r="E428" i="15"/>
  <c r="E427" i="15"/>
  <c r="E426" i="15"/>
  <c r="E425" i="15"/>
  <c r="E424" i="15"/>
  <c r="E423" i="15"/>
  <c r="E422" i="15"/>
  <c r="E421" i="15"/>
  <c r="E420" i="15"/>
  <c r="E419" i="15"/>
  <c r="E418" i="15"/>
  <c r="E417" i="15"/>
  <c r="E415" i="15"/>
  <c r="E414" i="15"/>
  <c r="E413" i="15"/>
  <c r="E412" i="15"/>
  <c r="E411" i="15"/>
  <c r="E410" i="15"/>
  <c r="E409" i="15"/>
  <c r="E408" i="15"/>
  <c r="E407" i="15"/>
  <c r="E406" i="15"/>
  <c r="E405" i="15"/>
  <c r="E404" i="15"/>
  <c r="E403" i="15"/>
  <c r="E402" i="15"/>
  <c r="E401" i="15"/>
  <c r="E400" i="15"/>
  <c r="E399" i="15"/>
  <c r="E398" i="15"/>
  <c r="E397" i="15"/>
  <c r="E396" i="15"/>
  <c r="E395" i="15"/>
  <c r="E394" i="15"/>
  <c r="E393" i="15"/>
  <c r="E392" i="15"/>
  <c r="E391" i="15"/>
  <c r="E390" i="15"/>
  <c r="E389" i="15"/>
  <c r="E388" i="15"/>
  <c r="E387" i="15"/>
  <c r="E386" i="15"/>
  <c r="E385" i="15"/>
  <c r="E384" i="15"/>
  <c r="E383" i="15"/>
  <c r="E382" i="15"/>
  <c r="E381" i="15"/>
  <c r="E380" i="15"/>
  <c r="E379" i="15"/>
  <c r="E378" i="15"/>
  <c r="E377" i="15"/>
  <c r="E376" i="15"/>
  <c r="E375" i="15"/>
  <c r="E374" i="15"/>
  <c r="E373" i="15"/>
  <c r="E372" i="15"/>
  <c r="E371"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E2" i="15"/>
  <c r="A2286" i="15"/>
  <c r="A2285" i="15"/>
  <c r="A2284" i="15"/>
  <c r="A2283" i="15"/>
  <c r="A2282" i="15"/>
  <c r="A2281" i="15"/>
  <c r="A2280" i="15"/>
  <c r="A2279" i="15"/>
  <c r="A2278" i="15"/>
  <c r="A2277" i="15"/>
  <c r="A2276" i="15"/>
  <c r="A2275" i="15"/>
  <c r="A2274" i="15"/>
  <c r="A2273" i="15"/>
  <c r="A2272" i="15"/>
  <c r="A2271" i="15"/>
  <c r="A2270" i="15"/>
  <c r="A2269" i="15"/>
  <c r="A2268" i="15"/>
  <c r="A2267" i="15"/>
  <c r="A2266" i="15"/>
  <c r="A2265" i="15"/>
  <c r="A2264" i="15"/>
  <c r="A2263" i="15"/>
  <c r="A2262" i="15"/>
  <c r="A2261" i="15"/>
  <c r="A2260" i="15"/>
  <c r="A2259" i="15"/>
  <c r="A2258" i="15"/>
  <c r="A2257" i="15"/>
  <c r="A2256" i="15"/>
  <c r="A2255" i="15"/>
  <c r="A2254" i="15"/>
  <c r="A2253" i="15"/>
  <c r="A2252" i="15"/>
  <c r="A2251" i="15"/>
  <c r="A2250" i="15"/>
  <c r="A2249" i="15"/>
  <c r="A2248" i="15"/>
  <c r="A2247" i="15"/>
  <c r="A2246" i="15"/>
  <c r="A2245" i="15"/>
  <c r="A2244" i="15"/>
  <c r="A2243" i="15"/>
  <c r="A2242" i="15"/>
  <c r="A2241" i="15"/>
  <c r="A2240" i="15"/>
  <c r="A2239" i="15"/>
  <c r="A2238" i="15"/>
  <c r="A2237" i="15"/>
  <c r="A2236" i="15"/>
  <c r="A2235" i="15"/>
  <c r="A2234" i="15"/>
  <c r="A2233" i="15"/>
  <c r="A2232" i="15"/>
  <c r="A2231" i="15"/>
  <c r="A2230" i="15"/>
  <c r="A2229" i="15"/>
  <c r="A2228" i="15"/>
  <c r="A2227" i="15"/>
  <c r="A2226" i="15"/>
  <c r="A2225" i="15"/>
  <c r="A2224" i="15"/>
  <c r="A2223" i="15"/>
  <c r="A2222" i="15"/>
  <c r="A2221" i="15"/>
  <c r="A2220" i="15"/>
  <c r="A2219" i="15"/>
  <c r="A2218" i="15"/>
  <c r="A2217" i="15"/>
  <c r="A2216" i="15"/>
  <c r="A2215" i="15"/>
  <c r="A2214" i="15"/>
  <c r="A2213" i="15"/>
  <c r="A2212" i="15"/>
  <c r="A2211" i="15"/>
  <c r="A2210" i="15"/>
  <c r="A2209" i="15"/>
  <c r="A2208" i="15"/>
  <c r="A2207" i="15"/>
  <c r="A2206" i="15"/>
  <c r="A2205" i="15"/>
  <c r="A2204" i="15"/>
  <c r="A2203" i="15"/>
  <c r="A2202" i="15"/>
  <c r="A2201" i="15"/>
  <c r="A2200" i="15"/>
  <c r="A2199" i="15"/>
  <c r="A2198" i="15"/>
  <c r="A2197" i="15"/>
  <c r="A2196" i="15"/>
  <c r="A2195" i="15"/>
  <c r="A2194" i="15"/>
  <c r="A2193" i="15"/>
  <c r="A2192" i="15"/>
  <c r="A2191" i="15"/>
  <c r="A2190" i="15"/>
  <c r="A2189" i="15"/>
  <c r="A2188" i="15"/>
  <c r="A2187" i="15"/>
  <c r="A2186" i="15"/>
  <c r="A2185" i="15"/>
  <c r="A2184" i="15"/>
  <c r="A2183" i="15"/>
  <c r="A2182" i="15"/>
  <c r="A2181" i="15"/>
  <c r="A2180" i="15"/>
  <c r="A2179" i="15"/>
  <c r="A2178" i="15"/>
  <c r="A2177" i="15"/>
  <c r="A2176" i="15"/>
  <c r="A2175" i="15"/>
  <c r="A2174" i="15"/>
  <c r="A2173" i="15"/>
  <c r="A2172" i="15"/>
  <c r="A2171" i="15"/>
  <c r="A2170" i="15"/>
  <c r="A2169" i="15"/>
  <c r="A2168" i="15"/>
  <c r="A2167" i="15"/>
  <c r="A2166" i="15"/>
  <c r="A2165" i="15"/>
  <c r="A2164" i="15"/>
  <c r="A2163" i="15"/>
  <c r="A2162" i="15"/>
  <c r="A2161" i="15"/>
  <c r="A2160" i="15"/>
  <c r="A2159" i="15"/>
  <c r="A2158" i="15"/>
  <c r="A2157" i="15"/>
  <c r="A2156" i="15"/>
  <c r="A2155" i="15"/>
  <c r="A2154" i="15"/>
  <c r="A2153" i="15"/>
  <c r="A2152" i="15"/>
  <c r="A2151" i="15"/>
  <c r="A2150" i="15"/>
  <c r="A2149" i="15"/>
  <c r="A2148" i="15"/>
  <c r="A2147" i="15"/>
  <c r="A2146" i="15"/>
  <c r="A2145" i="15"/>
  <c r="A2144" i="15"/>
  <c r="A2143" i="15"/>
  <c r="A2142" i="15"/>
  <c r="A2141" i="15"/>
  <c r="A2140" i="15"/>
  <c r="A2139" i="15"/>
  <c r="A2138" i="15"/>
  <c r="A2137" i="15"/>
  <c r="A2136" i="15"/>
  <c r="A2135" i="15"/>
  <c r="A2134" i="15"/>
  <c r="A2133" i="15"/>
  <c r="A2132" i="15"/>
  <c r="A2131" i="15"/>
  <c r="A2130" i="15"/>
  <c r="A2129" i="15"/>
  <c r="A2128" i="15"/>
  <c r="A2127" i="15"/>
  <c r="A2126" i="15"/>
  <c r="A2125" i="15"/>
  <c r="A2124" i="15"/>
  <c r="A2123" i="15"/>
  <c r="A2122" i="15"/>
  <c r="A2121" i="15"/>
  <c r="A2120" i="15"/>
  <c r="A2119" i="15"/>
  <c r="A2118" i="15"/>
  <c r="A2117" i="15"/>
  <c r="A2116" i="15"/>
  <c r="A2115" i="15"/>
  <c r="A2114" i="15"/>
  <c r="A2113" i="15"/>
  <c r="A2112" i="15"/>
  <c r="A2111" i="15"/>
  <c r="A2110" i="15"/>
  <c r="A2109" i="15"/>
  <c r="A2108" i="15"/>
  <c r="A2107" i="15"/>
  <c r="A2106" i="15"/>
  <c r="A2105" i="15"/>
  <c r="A2104" i="15"/>
  <c r="A2103" i="15"/>
  <c r="A2102" i="15"/>
  <c r="A2101" i="15"/>
  <c r="A2100" i="15"/>
  <c r="A2099" i="15"/>
  <c r="A2098" i="15"/>
  <c r="A2097" i="15"/>
  <c r="A2096" i="15"/>
  <c r="A2095" i="15"/>
  <c r="A2094" i="15"/>
  <c r="A2093" i="15"/>
  <c r="A2092" i="15"/>
  <c r="A2091" i="15"/>
  <c r="A2090" i="15"/>
  <c r="A2089" i="15"/>
  <c r="A2088" i="15"/>
  <c r="A2087" i="15"/>
  <c r="A2086" i="15"/>
  <c r="A2085" i="15"/>
  <c r="A2084" i="15"/>
  <c r="A2083" i="15"/>
  <c r="A2082" i="15"/>
  <c r="A2081" i="15"/>
  <c r="A2080" i="15"/>
  <c r="A2079" i="15"/>
  <c r="A2078" i="15"/>
  <c r="A2077" i="15"/>
  <c r="A2076" i="15"/>
  <c r="A2075" i="15"/>
  <c r="A2074" i="15"/>
  <c r="A2073" i="15"/>
  <c r="A2072" i="15"/>
  <c r="A2071" i="15"/>
  <c r="A2070" i="15"/>
  <c r="A2069" i="15"/>
  <c r="A2068" i="15"/>
  <c r="A2067" i="15"/>
  <c r="A2066" i="15"/>
  <c r="A2065" i="15"/>
  <c r="A2064" i="15"/>
  <c r="A2063" i="15"/>
  <c r="A2062" i="15"/>
  <c r="A2061" i="15"/>
  <c r="A2060" i="15"/>
  <c r="A2059" i="15"/>
  <c r="A2058" i="15"/>
  <c r="A2057" i="15"/>
  <c r="A2056" i="15"/>
  <c r="A2055" i="15"/>
  <c r="A2054" i="15"/>
  <c r="A2053" i="15"/>
  <c r="A2052" i="15"/>
  <c r="A2051" i="15"/>
  <c r="A2050" i="15"/>
  <c r="A2049" i="15"/>
  <c r="A2048" i="15"/>
  <c r="A2047" i="15"/>
  <c r="A2046" i="15"/>
  <c r="A2045" i="15"/>
  <c r="A2044" i="15"/>
  <c r="A2043" i="15"/>
  <c r="A2042" i="15"/>
  <c r="A2041" i="15"/>
  <c r="A2040" i="15"/>
  <c r="A2039" i="15"/>
  <c r="A2038" i="15"/>
  <c r="A2037" i="15"/>
  <c r="A2036" i="15"/>
  <c r="A2035" i="15"/>
  <c r="A2034" i="15"/>
  <c r="A2033" i="15"/>
  <c r="A2032" i="15"/>
  <c r="A2031" i="15"/>
  <c r="A2030" i="15"/>
  <c r="A2029" i="15"/>
  <c r="A2028" i="15"/>
  <c r="A2027" i="15"/>
  <c r="A2026" i="15"/>
  <c r="A2025" i="15"/>
  <c r="A2024" i="15"/>
  <c r="A2023" i="15"/>
  <c r="A2022" i="15"/>
  <c r="A2021" i="15"/>
  <c r="A2020" i="15"/>
  <c r="A2019" i="15"/>
  <c r="A2018" i="15"/>
  <c r="A2017" i="15"/>
  <c r="A2016" i="15"/>
  <c r="A2015" i="15"/>
  <c r="A2014" i="15"/>
  <c r="A2013" i="15"/>
  <c r="A2012" i="15"/>
  <c r="A2011" i="15"/>
  <c r="A2010" i="15"/>
  <c r="A2009" i="15"/>
  <c r="A2008" i="15"/>
  <c r="A2007" i="15"/>
  <c r="A2006" i="15"/>
  <c r="A2005" i="15"/>
  <c r="A2004" i="15"/>
  <c r="A2003" i="15"/>
  <c r="A2002" i="15"/>
  <c r="A2001" i="15"/>
  <c r="A2000" i="15"/>
  <c r="A1999" i="15"/>
  <c r="A1998" i="15"/>
  <c r="A1997" i="15"/>
  <c r="A1996" i="15"/>
  <c r="A1995" i="15"/>
  <c r="A1994" i="15"/>
  <c r="A1993" i="15"/>
  <c r="A1992" i="15"/>
  <c r="A1991" i="15"/>
  <c r="A1990" i="15"/>
  <c r="A1989" i="15"/>
  <c r="A1988" i="15"/>
  <c r="A1987" i="15"/>
  <c r="A1986" i="15"/>
  <c r="A1985" i="15"/>
  <c r="A1984" i="15"/>
  <c r="A1983" i="15"/>
  <c r="A1982" i="15"/>
  <c r="A1981" i="15"/>
  <c r="A1980" i="15"/>
  <c r="A1979" i="15"/>
  <c r="A1978" i="15"/>
  <c r="A1977" i="15"/>
  <c r="A1976" i="15"/>
  <c r="A1975" i="15"/>
  <c r="A1974" i="15"/>
  <c r="A1973" i="15"/>
  <c r="A1972" i="15"/>
  <c r="A1971" i="15"/>
  <c r="A1970" i="15"/>
  <c r="A1969" i="15"/>
  <c r="A1968" i="15"/>
  <c r="A1967" i="15"/>
  <c r="A1966" i="15"/>
  <c r="A1965" i="15"/>
  <c r="A1964" i="15"/>
  <c r="A1963" i="15"/>
  <c r="A1962" i="15"/>
  <c r="A1961" i="15"/>
  <c r="A1960" i="15"/>
  <c r="A1959" i="15"/>
  <c r="A1958" i="15"/>
  <c r="A1957" i="15"/>
  <c r="A1956" i="15"/>
  <c r="A1955" i="15"/>
  <c r="A1954" i="15"/>
  <c r="A1953" i="15"/>
  <c r="A1952" i="15"/>
  <c r="A1951" i="15"/>
  <c r="A1950" i="15"/>
  <c r="A1949" i="15"/>
  <c r="A1948" i="15"/>
  <c r="A1947" i="15"/>
  <c r="A1946" i="15"/>
  <c r="A1945" i="15"/>
  <c r="A1944" i="15"/>
  <c r="A1943" i="15"/>
  <c r="A1942" i="15"/>
  <c r="A1941" i="15"/>
  <c r="A1940" i="15"/>
  <c r="A1939" i="15"/>
  <c r="A1938" i="15"/>
  <c r="A1937" i="15"/>
  <c r="A1936" i="15"/>
  <c r="A1935" i="15"/>
  <c r="A1934" i="15"/>
  <c r="A1933" i="15"/>
  <c r="A1932" i="15"/>
  <c r="A1931" i="15"/>
  <c r="A1930" i="15"/>
  <c r="A1929" i="15"/>
  <c r="A1928" i="15"/>
  <c r="A1927" i="15"/>
  <c r="A1926" i="15"/>
  <c r="A1925" i="15"/>
  <c r="A1924" i="15"/>
  <c r="A1923" i="15"/>
  <c r="A1922" i="15"/>
  <c r="A1921" i="15"/>
  <c r="A1920" i="15"/>
  <c r="A1919" i="15"/>
  <c r="A1918" i="15"/>
  <c r="A1917" i="15"/>
  <c r="A1916" i="15"/>
  <c r="A1915" i="15"/>
  <c r="A1914" i="15"/>
  <c r="A1913" i="15"/>
  <c r="A1912" i="15"/>
  <c r="A1911" i="15"/>
  <c r="A1910" i="15"/>
  <c r="A1909" i="15"/>
  <c r="A1908" i="15"/>
  <c r="A1907" i="15"/>
  <c r="A1906" i="15"/>
  <c r="A1905" i="15"/>
  <c r="A1904" i="15"/>
  <c r="A1903" i="15"/>
  <c r="A1902" i="15"/>
  <c r="A1901" i="15"/>
  <c r="A1900" i="15"/>
  <c r="A1899" i="15"/>
  <c r="A1898" i="15"/>
  <c r="A1897" i="15"/>
  <c r="A1896" i="15"/>
  <c r="A1895" i="15"/>
  <c r="A1894" i="15"/>
  <c r="A1893" i="15"/>
  <c r="A1892" i="15"/>
  <c r="A1891" i="15"/>
  <c r="A1890" i="15"/>
  <c r="A1889" i="15"/>
  <c r="A1888" i="15"/>
  <c r="A1887" i="15"/>
  <c r="A1886" i="15"/>
  <c r="A1885" i="15"/>
  <c r="A1884" i="15"/>
  <c r="A1883" i="15"/>
  <c r="A1882" i="15"/>
  <c r="A1881" i="15"/>
  <c r="A1880" i="15"/>
  <c r="A1879" i="15"/>
  <c r="A1878" i="15"/>
  <c r="A1877" i="15"/>
  <c r="A1876" i="15"/>
  <c r="A1875" i="15"/>
  <c r="A1874" i="15"/>
  <c r="A1873" i="15"/>
  <c r="A1872" i="15"/>
  <c r="A1871" i="15"/>
  <c r="A1870" i="15"/>
  <c r="A1869" i="15"/>
  <c r="A1868" i="15"/>
  <c r="A1867" i="15"/>
  <c r="A1866" i="15"/>
  <c r="A1865" i="15"/>
  <c r="A1864" i="15"/>
  <c r="A1863" i="15"/>
  <c r="A1862" i="15"/>
  <c r="A1861" i="15"/>
  <c r="A1860" i="15"/>
  <c r="A1859" i="15"/>
  <c r="A1858" i="15"/>
  <c r="A1857" i="15"/>
  <c r="A1856" i="15"/>
  <c r="A1855" i="15"/>
  <c r="A1854" i="15"/>
  <c r="A1853" i="15"/>
  <c r="A1852" i="15"/>
  <c r="A1851" i="15"/>
  <c r="A1850" i="15"/>
  <c r="A1849" i="15"/>
  <c r="A1848" i="15"/>
  <c r="A1847" i="15"/>
  <c r="A1846" i="15"/>
  <c r="A1845" i="15"/>
  <c r="A1844" i="15"/>
  <c r="A1843" i="15"/>
  <c r="A1842" i="15"/>
  <c r="A1841" i="15"/>
  <c r="A1840" i="15"/>
  <c r="A1839" i="15"/>
  <c r="A1838" i="15"/>
  <c r="A1837" i="15"/>
  <c r="A1836" i="15"/>
  <c r="A1835" i="15"/>
  <c r="A1834" i="15"/>
  <c r="A1833" i="15"/>
  <c r="A1832" i="15"/>
  <c r="A1831" i="15"/>
  <c r="A1830" i="15"/>
  <c r="A1829" i="15"/>
  <c r="A1828" i="15"/>
  <c r="A1827" i="15"/>
  <c r="A1826" i="15"/>
  <c r="A1825" i="15"/>
  <c r="A1824" i="15"/>
  <c r="A1823" i="15"/>
  <c r="A1822" i="15"/>
  <c r="A1821" i="15"/>
  <c r="A1820" i="15"/>
  <c r="A1819" i="15"/>
  <c r="A1818" i="15"/>
  <c r="A1817" i="15"/>
  <c r="A1816" i="15"/>
  <c r="A1815" i="15"/>
  <c r="A1814" i="15"/>
  <c r="A1813" i="15"/>
  <c r="A1812" i="15"/>
  <c r="A1811" i="15"/>
  <c r="A1810" i="15"/>
  <c r="A1809" i="15"/>
  <c r="A1808" i="15"/>
  <c r="A1807" i="15"/>
  <c r="A1806" i="15"/>
  <c r="A1805" i="15"/>
  <c r="A1804" i="15"/>
  <c r="A1803" i="15"/>
  <c r="A1802" i="15"/>
  <c r="A1801" i="15"/>
  <c r="A1800" i="15"/>
  <c r="A1799" i="15"/>
  <c r="A1798" i="15"/>
  <c r="A1797" i="15"/>
  <c r="A1796" i="15"/>
  <c r="A1795" i="15"/>
  <c r="A1794" i="15"/>
  <c r="A1793" i="15"/>
  <c r="A1792" i="15"/>
  <c r="A1791" i="15"/>
  <c r="A1790" i="15"/>
  <c r="A1789" i="15"/>
  <c r="A1788" i="15"/>
  <c r="A1787" i="15"/>
  <c r="A1786" i="15"/>
  <c r="A1785" i="15"/>
  <c r="A1784" i="15"/>
  <c r="A1783" i="15"/>
  <c r="A1782" i="15"/>
  <c r="A1781" i="15"/>
  <c r="A1780" i="15"/>
  <c r="A1779" i="15"/>
  <c r="A1778" i="15"/>
  <c r="A1777" i="15"/>
  <c r="A1776" i="15"/>
  <c r="A1775" i="15"/>
  <c r="A1774" i="15"/>
  <c r="A1773" i="15"/>
  <c r="A1772" i="15"/>
  <c r="A1771" i="15"/>
  <c r="A1770" i="15"/>
  <c r="A1769" i="15"/>
  <c r="A1768" i="15"/>
  <c r="A1767" i="15"/>
  <c r="A1766" i="15"/>
  <c r="A1765" i="15"/>
  <c r="A1764" i="15"/>
  <c r="A1763" i="15"/>
  <c r="A1762" i="15"/>
  <c r="A1761" i="15"/>
  <c r="A1760" i="15"/>
  <c r="A1759" i="15"/>
  <c r="A1758" i="15"/>
  <c r="A1757" i="15"/>
  <c r="A1756" i="15"/>
  <c r="A1755" i="15"/>
  <c r="A1754" i="15"/>
  <c r="A1753" i="15"/>
  <c r="A1752" i="15"/>
  <c r="A1751" i="15"/>
  <c r="A1750" i="15"/>
  <c r="A1749" i="15"/>
  <c r="A1748" i="15"/>
  <c r="A1747" i="15"/>
  <c r="A1746" i="15"/>
  <c r="A1745" i="15"/>
  <c r="A1744" i="15"/>
  <c r="A1743" i="15"/>
  <c r="A1742" i="15"/>
  <c r="A1741" i="15"/>
  <c r="A1740" i="15"/>
  <c r="A1739" i="15"/>
  <c r="A1738" i="15"/>
  <c r="A1737" i="15"/>
  <c r="A1736" i="15"/>
  <c r="A1735" i="15"/>
  <c r="A1734" i="15"/>
  <c r="A1733" i="15"/>
  <c r="A1732" i="15"/>
  <c r="A1731" i="15"/>
  <c r="A1730" i="15"/>
  <c r="A1729" i="15"/>
  <c r="A1728" i="15"/>
  <c r="A1727" i="15"/>
  <c r="A1726" i="15"/>
  <c r="A1725" i="15"/>
  <c r="A1724" i="15"/>
  <c r="A1723" i="15"/>
  <c r="A1722" i="15"/>
  <c r="A1721" i="15"/>
  <c r="A1720" i="15"/>
  <c r="A1719" i="15"/>
  <c r="A1718" i="15"/>
  <c r="A1717" i="15"/>
  <c r="A1716" i="15"/>
  <c r="A1715" i="15"/>
  <c r="A1714" i="15"/>
  <c r="A1713" i="15"/>
  <c r="A1712" i="15"/>
  <c r="A1711" i="15"/>
  <c r="A1710" i="15"/>
  <c r="A1709" i="15"/>
  <c r="A1708" i="15"/>
  <c r="A1707" i="15"/>
  <c r="A1706" i="15"/>
  <c r="A1705" i="15"/>
  <c r="A1704" i="15"/>
  <c r="A1703" i="15"/>
  <c r="A1702" i="15"/>
  <c r="A1701" i="15"/>
  <c r="A1700" i="15"/>
  <c r="A1699" i="15"/>
  <c r="A1698" i="15"/>
  <c r="A1697" i="15"/>
  <c r="A1696" i="15"/>
  <c r="A1695" i="15"/>
  <c r="A1694" i="15"/>
  <c r="A1693" i="15"/>
  <c r="A1692" i="15"/>
  <c r="A1691" i="15"/>
  <c r="A1690" i="15"/>
  <c r="A1689" i="15"/>
  <c r="A1688" i="15"/>
  <c r="A1687" i="15"/>
  <c r="A1686" i="15"/>
  <c r="A1685" i="15"/>
  <c r="A1684" i="15"/>
  <c r="A1683" i="15"/>
  <c r="A1682" i="15"/>
  <c r="A1681" i="15"/>
  <c r="A1680" i="15"/>
  <c r="A1679" i="15"/>
  <c r="A1678" i="15"/>
  <c r="A1677" i="15"/>
  <c r="A1676" i="15"/>
  <c r="A1675" i="15"/>
  <c r="A1674" i="15"/>
  <c r="A1673" i="15"/>
  <c r="A1672" i="15"/>
  <c r="A1671" i="15"/>
  <c r="A1670" i="15"/>
  <c r="A1669" i="15"/>
  <c r="A1668" i="15"/>
  <c r="A1667" i="15"/>
  <c r="A1666" i="15"/>
  <c r="A1665" i="15"/>
  <c r="A1664" i="15"/>
  <c r="A1663" i="15"/>
  <c r="A1662" i="15"/>
  <c r="A1661" i="15"/>
  <c r="A1660" i="15"/>
  <c r="A1659" i="15"/>
  <c r="A1658" i="15"/>
  <c r="A1657" i="15"/>
  <c r="A1656" i="15"/>
  <c r="A1655" i="15"/>
  <c r="A1654" i="15"/>
  <c r="A1653" i="15"/>
  <c r="A1652" i="15"/>
  <c r="A1651" i="15"/>
  <c r="A1650" i="15"/>
  <c r="A1649" i="15"/>
  <c r="A1648" i="15"/>
  <c r="A1647" i="15"/>
  <c r="A1646" i="15"/>
  <c r="A1645" i="15"/>
  <c r="A1644" i="15"/>
  <c r="A1643" i="15"/>
  <c r="A1642" i="15"/>
  <c r="A1641" i="15"/>
  <c r="A1640" i="15"/>
  <c r="A1639" i="15"/>
  <c r="A1638" i="15"/>
  <c r="A1637" i="15"/>
  <c r="A1636" i="15"/>
  <c r="A1635" i="15"/>
  <c r="A1634" i="15"/>
  <c r="A1633" i="15"/>
  <c r="A1632" i="15"/>
  <c r="A1631" i="15"/>
  <c r="A1630" i="15"/>
  <c r="A1629" i="15"/>
  <c r="A1628" i="15"/>
  <c r="A1627" i="15"/>
  <c r="A1626" i="15"/>
  <c r="A1625" i="15"/>
  <c r="A1624" i="15"/>
  <c r="A1623" i="15"/>
  <c r="A1622" i="15"/>
  <c r="A1621" i="15"/>
  <c r="A1620" i="15"/>
  <c r="A1619" i="15"/>
  <c r="A1618" i="15"/>
  <c r="A1617" i="15"/>
  <c r="A1616" i="15"/>
  <c r="A1615" i="15"/>
  <c r="A1614" i="15"/>
  <c r="A1613" i="15"/>
  <c r="A1612" i="15"/>
  <c r="A1611" i="15"/>
  <c r="A1610" i="15"/>
  <c r="A1609" i="15"/>
  <c r="A1608" i="15"/>
  <c r="A1607" i="15"/>
  <c r="A1606" i="15"/>
  <c r="A1605" i="15"/>
  <c r="A1604" i="15"/>
  <c r="A1603" i="15"/>
  <c r="A1602" i="15"/>
  <c r="A1601" i="15"/>
  <c r="A1600" i="15"/>
  <c r="A1599" i="15"/>
  <c r="A1598" i="15"/>
  <c r="A1597" i="15"/>
  <c r="A1596" i="15"/>
  <c r="A1595" i="15"/>
  <c r="A1594" i="15"/>
  <c r="A1593" i="15"/>
  <c r="A1592" i="15"/>
  <c r="A1591" i="15"/>
  <c r="A1590" i="15"/>
  <c r="A1589" i="15"/>
  <c r="A1588" i="15"/>
  <c r="A1587" i="15"/>
  <c r="A1586" i="15"/>
  <c r="A1585" i="15"/>
  <c r="A1584" i="15"/>
  <c r="A1583" i="15"/>
  <c r="A1582" i="15"/>
  <c r="A1581" i="15"/>
  <c r="A1580" i="15"/>
  <c r="A1579" i="15"/>
  <c r="A1578" i="15"/>
  <c r="A1577" i="15"/>
  <c r="A1576" i="15"/>
  <c r="A1575" i="15"/>
  <c r="A1574" i="15"/>
  <c r="A1573" i="15"/>
  <c r="A1572" i="15"/>
  <c r="A1571" i="15"/>
  <c r="A1570" i="15"/>
  <c r="A1569" i="15"/>
  <c r="A1568" i="15"/>
  <c r="A1567" i="15"/>
  <c r="A1566" i="15"/>
  <c r="A1565" i="15"/>
  <c r="A1564" i="15"/>
  <c r="A1563" i="15"/>
  <c r="A1562" i="15"/>
  <c r="A1561" i="15"/>
  <c r="A1560" i="15"/>
  <c r="A1559" i="15"/>
  <c r="A1558" i="15"/>
  <c r="A1557" i="15"/>
  <c r="A1556" i="15"/>
  <c r="A1555" i="15"/>
  <c r="A1554" i="15"/>
  <c r="A1553" i="15"/>
  <c r="A1552" i="15"/>
  <c r="A1551" i="15"/>
  <c r="A1550" i="15"/>
  <c r="A1549" i="15"/>
  <c r="A1548" i="15"/>
  <c r="A1547" i="15"/>
  <c r="A1546" i="15"/>
  <c r="A1545" i="15"/>
  <c r="A1544" i="15"/>
  <c r="A1543" i="15"/>
  <c r="A1542" i="15"/>
  <c r="A1541" i="15"/>
  <c r="A1540" i="15"/>
  <c r="A1539" i="15"/>
  <c r="A1538" i="15"/>
  <c r="A1537" i="15"/>
  <c r="A1536" i="15"/>
  <c r="A1535" i="15"/>
  <c r="A1534" i="15"/>
  <c r="A1533" i="15"/>
  <c r="A1532" i="15"/>
  <c r="A1531" i="15"/>
  <c r="A1530" i="15"/>
  <c r="A1529" i="15"/>
  <c r="A1528" i="15"/>
  <c r="A1527" i="15"/>
  <c r="A1526" i="15"/>
  <c r="A1525" i="15"/>
  <c r="A1524" i="15"/>
  <c r="A1523" i="15"/>
  <c r="A1522" i="15"/>
  <c r="A1521" i="15"/>
  <c r="A1520" i="15"/>
  <c r="A1519" i="15"/>
  <c r="A1518" i="15"/>
  <c r="A1517" i="15"/>
  <c r="A1516" i="15"/>
  <c r="A1515" i="15"/>
  <c r="A1514" i="15"/>
  <c r="A1513" i="15"/>
  <c r="A1512" i="15"/>
  <c r="A1511" i="15"/>
  <c r="A1510" i="15"/>
  <c r="A1509" i="15"/>
  <c r="A1508" i="15"/>
  <c r="A1507" i="15"/>
  <c r="A1506" i="15"/>
  <c r="A1505" i="15"/>
  <c r="A1504" i="15"/>
  <c r="A1503" i="15"/>
  <c r="A1502" i="15"/>
  <c r="A1501" i="15"/>
  <c r="A1500" i="15"/>
  <c r="A1499" i="15"/>
  <c r="A1498" i="15"/>
  <c r="A1497" i="15"/>
  <c r="A1496" i="15"/>
  <c r="A1495" i="15"/>
  <c r="A1494" i="15"/>
  <c r="A1493" i="15"/>
  <c r="A1492" i="15"/>
  <c r="A1491" i="15"/>
  <c r="A1490" i="15"/>
  <c r="A1489" i="15"/>
  <c r="A1488" i="15"/>
  <c r="A1487" i="15"/>
  <c r="A1486" i="15"/>
  <c r="A1485" i="15"/>
  <c r="A1484" i="15"/>
  <c r="A1483" i="15"/>
  <c r="A1482" i="15"/>
  <c r="A1481" i="15"/>
  <c r="A1480" i="15"/>
  <c r="A1479" i="15"/>
  <c r="A1478" i="15"/>
  <c r="A1477" i="15"/>
  <c r="A1476" i="15"/>
  <c r="A1475" i="15"/>
  <c r="A1474" i="15"/>
  <c r="A1473" i="15"/>
  <c r="A1472" i="15"/>
  <c r="A1471" i="15"/>
  <c r="A1470" i="15"/>
  <c r="A1469" i="15"/>
  <c r="A1468" i="15"/>
  <c r="A1467" i="15"/>
  <c r="A1466" i="15"/>
  <c r="A1465" i="15"/>
  <c r="A1464" i="15"/>
  <c r="A1463" i="15"/>
  <c r="A1462" i="15"/>
  <c r="A1461" i="15"/>
  <c r="A1460" i="15"/>
  <c r="A1459" i="15"/>
  <c r="A1458" i="15"/>
  <c r="A1457" i="15"/>
  <c r="A1456" i="15"/>
  <c r="A1455" i="15"/>
  <c r="A1454" i="15"/>
  <c r="A1453" i="15"/>
  <c r="A1452" i="15"/>
  <c r="A1451" i="15"/>
  <c r="A1450" i="15"/>
  <c r="A1449" i="15"/>
  <c r="A1448" i="15"/>
  <c r="A1447" i="15"/>
  <c r="A1446" i="15"/>
  <c r="A1445" i="15"/>
  <c r="A1444" i="15"/>
  <c r="A1443" i="15"/>
  <c r="A1442" i="15"/>
  <c r="A1441" i="15"/>
  <c r="A1440" i="15"/>
  <c r="A1439" i="15"/>
  <c r="A1438" i="15"/>
  <c r="A1437" i="15"/>
  <c r="A1436" i="15"/>
  <c r="A1435" i="15"/>
  <c r="A1434" i="15"/>
  <c r="A1433" i="15"/>
  <c r="A1432" i="15"/>
  <c r="A1431" i="15"/>
  <c r="A1430" i="15"/>
  <c r="A1429" i="15"/>
  <c r="A1428" i="15"/>
  <c r="A1427" i="15"/>
  <c r="A1426" i="15"/>
  <c r="A1425" i="15"/>
  <c r="A1424" i="15"/>
  <c r="A1423" i="15"/>
  <c r="A1422" i="15"/>
  <c r="A1421" i="15"/>
  <c r="A1420" i="15"/>
  <c r="A1419" i="15"/>
  <c r="A1418" i="15"/>
  <c r="A1417" i="15"/>
  <c r="A1416" i="15"/>
  <c r="A1415" i="15"/>
  <c r="A1414" i="15"/>
  <c r="A1413" i="15"/>
  <c r="A1412" i="15"/>
  <c r="A1411" i="15"/>
  <c r="A1410" i="15"/>
  <c r="A1409" i="15"/>
  <c r="A1408" i="15"/>
  <c r="A1407" i="15"/>
  <c r="A1406" i="15"/>
  <c r="A1405" i="15"/>
  <c r="A1404" i="15"/>
  <c r="A1403" i="15"/>
  <c r="A1402" i="15"/>
  <c r="A1401" i="15"/>
  <c r="A1400" i="15"/>
  <c r="A1399" i="15"/>
  <c r="A1398" i="15"/>
  <c r="A1397" i="15"/>
  <c r="A1396" i="15"/>
  <c r="A1395" i="15"/>
  <c r="A1394" i="15"/>
  <c r="A1393" i="15"/>
  <c r="A1392" i="15"/>
  <c r="A1391" i="15"/>
  <c r="A1390" i="15"/>
  <c r="A1389" i="15"/>
  <c r="A1388" i="15"/>
  <c r="A1387" i="15"/>
  <c r="A1386" i="15"/>
  <c r="A1385" i="15"/>
  <c r="A1384" i="15"/>
  <c r="A1383" i="15"/>
  <c r="A1382" i="15"/>
  <c r="A1381" i="15"/>
  <c r="A1380" i="15"/>
  <c r="A1379" i="15"/>
  <c r="A1378" i="15"/>
  <c r="A1377" i="15"/>
  <c r="A1376" i="15"/>
  <c r="A1375" i="15"/>
  <c r="A1374" i="15"/>
  <c r="A1373" i="15"/>
  <c r="A1372" i="15"/>
  <c r="A1371" i="15"/>
  <c r="A1370" i="15"/>
  <c r="A1369" i="15"/>
  <c r="A1368" i="15"/>
  <c r="A1367" i="15"/>
  <c r="A1366" i="15"/>
  <c r="A1365" i="15"/>
  <c r="A1364" i="15"/>
  <c r="A1363" i="15"/>
  <c r="A1362" i="15"/>
  <c r="A1361" i="15"/>
  <c r="A1360" i="15"/>
  <c r="A1359" i="15"/>
  <c r="A1358" i="15"/>
  <c r="A1357" i="15"/>
  <c r="A1356" i="15"/>
  <c r="A1355" i="15"/>
  <c r="A1354" i="15"/>
  <c r="A1353" i="15"/>
  <c r="A1352" i="15"/>
  <c r="A1351" i="15"/>
  <c r="A1350" i="15"/>
  <c r="A1349" i="15"/>
  <c r="A1348" i="15"/>
  <c r="A1347" i="15"/>
  <c r="A1346" i="15"/>
  <c r="A1345" i="15"/>
  <c r="A1344" i="15"/>
  <c r="A1343" i="15"/>
  <c r="A1342" i="15"/>
  <c r="A1341" i="15"/>
  <c r="A1340" i="15"/>
  <c r="A1339" i="15"/>
  <c r="A1338" i="15"/>
  <c r="A1337" i="15"/>
  <c r="A1336" i="15"/>
  <c r="A1335" i="15"/>
  <c r="A1334" i="15"/>
  <c r="A1333" i="15"/>
  <c r="A1332" i="15"/>
  <c r="A1331" i="15"/>
  <c r="A1330" i="15"/>
  <c r="A1329" i="15"/>
  <c r="A1328" i="15"/>
  <c r="A1327" i="15"/>
  <c r="A1326" i="15"/>
  <c r="A1325" i="15"/>
  <c r="A1324" i="15"/>
  <c r="A1323" i="15"/>
  <c r="A1322" i="15"/>
  <c r="A1321" i="15"/>
  <c r="A1320" i="15"/>
  <c r="A1319" i="15"/>
  <c r="A1318" i="15"/>
  <c r="A1317" i="15"/>
  <c r="A1316" i="15"/>
  <c r="A1315" i="15"/>
  <c r="A1314" i="15"/>
  <c r="A1313" i="15"/>
  <c r="A1312" i="15"/>
  <c r="A1311" i="15"/>
  <c r="A1310" i="15"/>
  <c r="A1309" i="15"/>
  <c r="A1308" i="15"/>
  <c r="A1307" i="15"/>
  <c r="A1306" i="15"/>
  <c r="A1305" i="15"/>
  <c r="A1304" i="15"/>
  <c r="A1303" i="15"/>
  <c r="A1302" i="15"/>
  <c r="A1301" i="15"/>
  <c r="A1300" i="15"/>
  <c r="A1299" i="15"/>
  <c r="A1298" i="15"/>
  <c r="A1297" i="15"/>
  <c r="A1296" i="15"/>
  <c r="A1295" i="15"/>
  <c r="A1294" i="15"/>
  <c r="A1293" i="15"/>
  <c r="A1292" i="15"/>
  <c r="A1291" i="15"/>
  <c r="A1290" i="15"/>
  <c r="A1289" i="15"/>
  <c r="A1288" i="15"/>
  <c r="A1287" i="15"/>
  <c r="A1286" i="15"/>
  <c r="A1285" i="15"/>
  <c r="A1284" i="15"/>
  <c r="A1283" i="15"/>
  <c r="A1282" i="15"/>
  <c r="A1281" i="15"/>
  <c r="A1280" i="15"/>
  <c r="A1279" i="15"/>
  <c r="A1278" i="15"/>
  <c r="A1277" i="15"/>
  <c r="A1276" i="15"/>
  <c r="A1275" i="15"/>
  <c r="A1274" i="15"/>
  <c r="A1273" i="15"/>
  <c r="A1272" i="15"/>
  <c r="A1271" i="15"/>
  <c r="A1270" i="15"/>
  <c r="A1269" i="15"/>
  <c r="A1268" i="15"/>
  <c r="A1267" i="15"/>
  <c r="A1266" i="15"/>
  <c r="A1265" i="15"/>
  <c r="A1264" i="15"/>
  <c r="A1263" i="15"/>
  <c r="A1262" i="15"/>
  <c r="A1261" i="15"/>
  <c r="A1260" i="15"/>
  <c r="A1259" i="15"/>
  <c r="A1258" i="15"/>
  <c r="A1257" i="15"/>
  <c r="A1256" i="15"/>
  <c r="A1255" i="15"/>
  <c r="A1254" i="15"/>
  <c r="A1253" i="15"/>
  <c r="A1252" i="15"/>
  <c r="A1251" i="15"/>
  <c r="A1250" i="15"/>
  <c r="A1249" i="15"/>
  <c r="A1248" i="15"/>
  <c r="A1247" i="15"/>
  <c r="A1246" i="15"/>
  <c r="A1245" i="15"/>
  <c r="A1244" i="15"/>
  <c r="A1243" i="15"/>
  <c r="A1242" i="15"/>
  <c r="A1241" i="15"/>
  <c r="A1240" i="15"/>
  <c r="A1239" i="15"/>
  <c r="A1238" i="15"/>
  <c r="A1237" i="15"/>
  <c r="A1236" i="15"/>
  <c r="A1235" i="15"/>
  <c r="A1234" i="15"/>
  <c r="A1233" i="15"/>
  <c r="A1232" i="15"/>
  <c r="A1231" i="15"/>
  <c r="A1230" i="15"/>
  <c r="A1229" i="15"/>
  <c r="A1228" i="15"/>
  <c r="A1227" i="15"/>
  <c r="A1226" i="15"/>
  <c r="A1225" i="15"/>
  <c r="A1224" i="15"/>
  <c r="A1223" i="15"/>
  <c r="A1222" i="15"/>
  <c r="A1221" i="15"/>
  <c r="A1220" i="15"/>
  <c r="A1219" i="15"/>
  <c r="A1218" i="15"/>
  <c r="A1217" i="15"/>
  <c r="A1216" i="15"/>
  <c r="A1215" i="15"/>
  <c r="A1214" i="15"/>
  <c r="A1213" i="15"/>
  <c r="A1212" i="15"/>
  <c r="A1211" i="15"/>
  <c r="A1210" i="15"/>
  <c r="A1209" i="15"/>
  <c r="A1208" i="15"/>
  <c r="A1207" i="15"/>
  <c r="A1206" i="15"/>
  <c r="A1205" i="15"/>
  <c r="A1204" i="15"/>
  <c r="A1203" i="15"/>
  <c r="A1202" i="15"/>
  <c r="A1201" i="15"/>
  <c r="A1200" i="15"/>
  <c r="A1199" i="15"/>
  <c r="A1198" i="15"/>
  <c r="A1197" i="15"/>
  <c r="A1196" i="15"/>
  <c r="A1195" i="15"/>
  <c r="A1194" i="15"/>
  <c r="A1193" i="15"/>
  <c r="A1192" i="15"/>
  <c r="A1191" i="15"/>
  <c r="A1190" i="15"/>
  <c r="A1189" i="15"/>
  <c r="A1188" i="15"/>
  <c r="A1187" i="15"/>
  <c r="A1186" i="15"/>
  <c r="A1185" i="15"/>
  <c r="A1184" i="15"/>
  <c r="A1183" i="15"/>
  <c r="A1182" i="15"/>
  <c r="A1181" i="15"/>
  <c r="A1180" i="15"/>
  <c r="A1179" i="15"/>
  <c r="A1178" i="15"/>
  <c r="A1177" i="15"/>
  <c r="A1176" i="15"/>
  <c r="A1175" i="15"/>
  <c r="A1174" i="15"/>
  <c r="A1173" i="15"/>
  <c r="A1172" i="15"/>
  <c r="A1171" i="15"/>
  <c r="A1170" i="15"/>
  <c r="A1169" i="15"/>
  <c r="A1168" i="15"/>
  <c r="A1167" i="15"/>
  <c r="A1166" i="15"/>
  <c r="A1165" i="15"/>
  <c r="A1164" i="15"/>
  <c r="A1163" i="15"/>
  <c r="A1162" i="15"/>
  <c r="A1161" i="15"/>
  <c r="A1160" i="15"/>
  <c r="A1159" i="15"/>
  <c r="A1158" i="15"/>
  <c r="A1157" i="15"/>
  <c r="A1156" i="15"/>
  <c r="A1155" i="15"/>
  <c r="A1154" i="15"/>
  <c r="A1153" i="15"/>
  <c r="A1152" i="15"/>
  <c r="A1151" i="15"/>
  <c r="A1150" i="15"/>
  <c r="A1149" i="15"/>
  <c r="A1148" i="15"/>
  <c r="A1147" i="15"/>
  <c r="A1146" i="15"/>
  <c r="A1145" i="15"/>
  <c r="A1144" i="15"/>
  <c r="A1143" i="15"/>
  <c r="A1142" i="15"/>
  <c r="A1141" i="15"/>
  <c r="A1140" i="15"/>
  <c r="A1139" i="15"/>
  <c r="A1138" i="15"/>
  <c r="A1137" i="15"/>
  <c r="A1136" i="15"/>
  <c r="A1135" i="15"/>
  <c r="A1134" i="15"/>
  <c r="A1133" i="15"/>
  <c r="A1132" i="15"/>
  <c r="A1131" i="15"/>
  <c r="A1130" i="15"/>
  <c r="A1129" i="15"/>
  <c r="A1128" i="15"/>
  <c r="A1127" i="15"/>
  <c r="A1126" i="15"/>
  <c r="A1125" i="15"/>
  <c r="A1124" i="15"/>
  <c r="A1123" i="15"/>
  <c r="A1122" i="15"/>
  <c r="A1121" i="15"/>
  <c r="A1120" i="15"/>
  <c r="A1119" i="15"/>
  <c r="A1118" i="15"/>
  <c r="A1117" i="15"/>
  <c r="A1116" i="15"/>
  <c r="A1115" i="15"/>
  <c r="A1114" i="15"/>
  <c r="A1113" i="15"/>
  <c r="A1112" i="15"/>
  <c r="A1111" i="15"/>
  <c r="A1110" i="15"/>
  <c r="A1109" i="15"/>
  <c r="A1108" i="15"/>
  <c r="A1107" i="15"/>
  <c r="A1106" i="15"/>
  <c r="A1105" i="15"/>
  <c r="A1104" i="15"/>
  <c r="A1103" i="15"/>
  <c r="A1102" i="15"/>
  <c r="A1101" i="15"/>
  <c r="A1100" i="15"/>
  <c r="A1099" i="15"/>
  <c r="A1098" i="15"/>
  <c r="A1097" i="15"/>
  <c r="A1096" i="15"/>
  <c r="A1095" i="15"/>
  <c r="A1094" i="15"/>
  <c r="A1093" i="15"/>
  <c r="A1092" i="15"/>
  <c r="A1091" i="15"/>
  <c r="A1090" i="15"/>
  <c r="A1089" i="15"/>
  <c r="A1088" i="15"/>
  <c r="A1087" i="15"/>
  <c r="A1086" i="15"/>
  <c r="A1085" i="15"/>
  <c r="A1084" i="15"/>
  <c r="A1083" i="15"/>
  <c r="A1082" i="15"/>
  <c r="A1081" i="15"/>
  <c r="A1080" i="15"/>
  <c r="A1079" i="15"/>
  <c r="A1078" i="15"/>
  <c r="A1077" i="15"/>
  <c r="A1076" i="15"/>
  <c r="A1075" i="15"/>
  <c r="A1074" i="15"/>
  <c r="A1073" i="15"/>
  <c r="A1072" i="15"/>
  <c r="A1071" i="15"/>
  <c r="A1070" i="15"/>
  <c r="A1069" i="15"/>
  <c r="A1068" i="15"/>
  <c r="A1067" i="15"/>
  <c r="A1066" i="15"/>
  <c r="A1065" i="15"/>
  <c r="A1064" i="15"/>
  <c r="A1063" i="15"/>
  <c r="A1062" i="15"/>
  <c r="A1061" i="15"/>
  <c r="A1060" i="15"/>
  <c r="A1059" i="15"/>
  <c r="A1058" i="15"/>
  <c r="A1057" i="15"/>
  <c r="A1056" i="15"/>
  <c r="A1055" i="15"/>
  <c r="A1054" i="15"/>
  <c r="A1053" i="15"/>
  <c r="A1052" i="15"/>
  <c r="A1051" i="15"/>
  <c r="A1050" i="15"/>
  <c r="A1049" i="15"/>
  <c r="A1048" i="15"/>
  <c r="A1047" i="15"/>
  <c r="A1046" i="15"/>
  <c r="A1045" i="15"/>
  <c r="A1044" i="15"/>
  <c r="A1043" i="15"/>
  <c r="A1042" i="15"/>
  <c r="A1041" i="15"/>
  <c r="A1040" i="15"/>
  <c r="A1039" i="15"/>
  <c r="A1038" i="15"/>
  <c r="A1037" i="15"/>
  <c r="A1036" i="15"/>
  <c r="A1035" i="15"/>
  <c r="A1034" i="15"/>
  <c r="A1033" i="15"/>
  <c r="A1032" i="15"/>
  <c r="A1031" i="15"/>
  <c r="A1030" i="15"/>
  <c r="A1029" i="15"/>
  <c r="A1028" i="15"/>
  <c r="A1027" i="15"/>
  <c r="A1026" i="15"/>
  <c r="A1025" i="15"/>
  <c r="A1024" i="15"/>
  <c r="A1023" i="15"/>
  <c r="A1022" i="15"/>
  <c r="A1021" i="15"/>
  <c r="A1020" i="15"/>
  <c r="A1019" i="15"/>
  <c r="A1018" i="15"/>
  <c r="A1017" i="15"/>
  <c r="A1016" i="15"/>
  <c r="A1015" i="15"/>
  <c r="A1014" i="15"/>
  <c r="A1013" i="15"/>
  <c r="A1012" i="15"/>
  <c r="A1011" i="15"/>
  <c r="A1010" i="15"/>
  <c r="A1009" i="15"/>
  <c r="A1008" i="15"/>
  <c r="A1007" i="15"/>
  <c r="A1006" i="15"/>
  <c r="A1005" i="15"/>
  <c r="A1004" i="15"/>
  <c r="A1003" i="15"/>
  <c r="A1002" i="15"/>
  <c r="A1001" i="15"/>
  <c r="A1000" i="15"/>
  <c r="A999" i="15"/>
  <c r="A998" i="15"/>
  <c r="A997" i="15"/>
  <c r="A996" i="15"/>
  <c r="A995" i="15"/>
  <c r="A994" i="15"/>
  <c r="A993" i="15"/>
  <c r="A992" i="15"/>
  <c r="A991" i="15"/>
  <c r="A990" i="15"/>
  <c r="A989" i="15"/>
  <c r="A988" i="15"/>
  <c r="A987" i="15"/>
  <c r="A986" i="15"/>
  <c r="A985" i="15"/>
  <c r="A984" i="15"/>
  <c r="A983" i="15"/>
  <c r="A982" i="15"/>
  <c r="A981" i="15"/>
  <c r="A980" i="15"/>
  <c r="A979" i="15"/>
  <c r="A978" i="15"/>
  <c r="A977" i="15"/>
  <c r="A976" i="15"/>
  <c r="A975" i="15"/>
  <c r="A974" i="15"/>
  <c r="A973" i="15"/>
  <c r="A972" i="15"/>
  <c r="A971" i="15"/>
  <c r="A970" i="15"/>
  <c r="A969" i="15"/>
  <c r="A968" i="15"/>
  <c r="A967" i="15"/>
  <c r="A966" i="15"/>
  <c r="A965" i="15"/>
  <c r="A964" i="15"/>
  <c r="A963" i="15"/>
  <c r="A962" i="15"/>
  <c r="A961" i="15"/>
  <c r="A960" i="15"/>
  <c r="A959" i="15"/>
  <c r="A958" i="15"/>
  <c r="A957" i="15"/>
  <c r="A956" i="15"/>
  <c r="A955" i="15"/>
  <c r="A954" i="15"/>
  <c r="A953" i="15"/>
  <c r="A952" i="15"/>
  <c r="A951" i="15"/>
  <c r="A950" i="15"/>
  <c r="A949" i="15"/>
  <c r="A948" i="15"/>
  <c r="A947" i="15"/>
  <c r="A946" i="15"/>
  <c r="A945" i="15"/>
  <c r="A944" i="15"/>
  <c r="A943" i="15"/>
  <c r="A942" i="15"/>
  <c r="A941" i="15"/>
  <c r="A940" i="15"/>
  <c r="A939" i="15"/>
  <c r="A938" i="15"/>
  <c r="A937" i="15"/>
  <c r="A936" i="15"/>
  <c r="A935" i="15"/>
  <c r="A934" i="15"/>
  <c r="A933" i="15"/>
  <c r="A932" i="15"/>
  <c r="A931" i="15"/>
  <c r="A930" i="15"/>
  <c r="A929" i="15"/>
  <c r="A928" i="15"/>
  <c r="A927" i="15"/>
  <c r="A926" i="15"/>
  <c r="A925" i="15"/>
  <c r="A924" i="15"/>
  <c r="A923" i="15"/>
  <c r="A922" i="15"/>
  <c r="A921" i="15"/>
  <c r="A920" i="15"/>
  <c r="A919" i="15"/>
  <c r="A918" i="15"/>
  <c r="A917" i="15"/>
  <c r="A916" i="15"/>
  <c r="A915" i="15"/>
  <c r="A914" i="15"/>
  <c r="A913" i="15"/>
  <c r="A912" i="15"/>
  <c r="A911" i="15"/>
  <c r="A910" i="15"/>
  <c r="A909" i="15"/>
  <c r="A908" i="15"/>
  <c r="A907" i="15"/>
  <c r="A906" i="15"/>
  <c r="A905" i="15"/>
  <c r="A904" i="15"/>
  <c r="A903" i="15"/>
  <c r="A902" i="15"/>
  <c r="A901" i="15"/>
  <c r="A900" i="15"/>
  <c r="A899" i="15"/>
  <c r="A898" i="15"/>
  <c r="A897" i="15"/>
  <c r="A896" i="15"/>
  <c r="A895" i="15"/>
  <c r="A894" i="15"/>
  <c r="A893" i="15"/>
  <c r="A892" i="15"/>
  <c r="A891" i="15"/>
  <c r="A890" i="15"/>
  <c r="A889" i="15"/>
  <c r="A888" i="15"/>
  <c r="A887" i="15"/>
  <c r="A886" i="15"/>
  <c r="A885" i="15"/>
  <c r="A884" i="15"/>
  <c r="A883" i="15"/>
  <c r="A882" i="15"/>
  <c r="A881" i="15"/>
  <c r="A880" i="15"/>
  <c r="A879" i="15"/>
  <c r="A878" i="15"/>
  <c r="A877" i="15"/>
  <c r="A876" i="15"/>
  <c r="A875"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369" i="15"/>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84" i="15"/>
  <c r="A283" i="15"/>
  <c r="A282" i="15"/>
  <c r="A281" i="15"/>
  <c r="A280" i="15"/>
  <c r="A279" i="15"/>
  <c r="A278" i="15"/>
  <c r="A277" i="15"/>
  <c r="A276" i="15"/>
  <c r="A275" i="15"/>
  <c r="A274"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368" i="17"/>
  <c r="G368" i="17" s="1"/>
  <c r="A367" i="17"/>
  <c r="G367" i="17" s="1"/>
  <c r="A366" i="17"/>
  <c r="G366" i="17" s="1"/>
  <c r="A365" i="17"/>
  <c r="G365" i="17" s="1"/>
  <c r="A364" i="17"/>
  <c r="G364" i="17" s="1"/>
  <c r="A363" i="17"/>
  <c r="G363" i="17" s="1"/>
  <c r="A362" i="17"/>
  <c r="G362" i="17" s="1"/>
  <c r="A361" i="17"/>
  <c r="A360" i="17"/>
  <c r="G360" i="17" s="1"/>
  <c r="A359" i="17"/>
  <c r="A358" i="17"/>
  <c r="G358" i="17" s="1"/>
  <c r="A357" i="17"/>
  <c r="G357" i="17"/>
  <c r="A356" i="17"/>
  <c r="G356" i="17"/>
  <c r="A355" i="17"/>
  <c r="G355" i="17"/>
  <c r="A354" i="17"/>
  <c r="A353" i="17"/>
  <c r="G353" i="17" s="1"/>
  <c r="A352" i="17"/>
  <c r="G352" i="17" s="1"/>
  <c r="A351" i="17"/>
  <c r="G351" i="17" s="1"/>
  <c r="A350" i="17"/>
  <c r="A349" i="17"/>
  <c r="G349" i="17" s="1"/>
  <c r="A348" i="17"/>
  <c r="A347" i="17"/>
  <c r="G347" i="17" s="1"/>
  <c r="A346" i="17"/>
  <c r="G346" i="17" s="1"/>
  <c r="A345" i="17"/>
  <c r="G345" i="17"/>
  <c r="A344" i="17"/>
  <c r="G344" i="17"/>
  <c r="A343" i="17"/>
  <c r="A342" i="17"/>
  <c r="A341" i="17"/>
  <c r="G341" i="17"/>
  <c r="A340" i="17"/>
  <c r="G340" i="17"/>
  <c r="A339" i="17"/>
  <c r="G339" i="17"/>
  <c r="A338" i="17"/>
  <c r="A337" i="17"/>
  <c r="G337" i="17" s="1"/>
  <c r="A336" i="17"/>
  <c r="A335" i="17"/>
  <c r="A334" i="17"/>
  <c r="A333" i="17"/>
  <c r="A332" i="17"/>
  <c r="A331" i="17"/>
  <c r="A330" i="17"/>
  <c r="A329" i="17"/>
  <c r="A328" i="17"/>
  <c r="A327" i="17"/>
  <c r="A326" i="17"/>
  <c r="A325" i="17"/>
  <c r="G325" i="17" s="1"/>
  <c r="A324" i="17"/>
  <c r="G324" i="17" s="1"/>
  <c r="A323" i="17"/>
  <c r="G323" i="17" s="1"/>
  <c r="A322" i="17"/>
  <c r="A321" i="17"/>
  <c r="G321" i="17" s="1"/>
  <c r="A320" i="17"/>
  <c r="G320" i="17" s="1"/>
  <c r="A319" i="17"/>
  <c r="G319" i="17" s="1"/>
  <c r="A318" i="17"/>
  <c r="G318" i="17" s="1"/>
  <c r="A317" i="17"/>
  <c r="G317" i="17"/>
  <c r="A316" i="17"/>
  <c r="G316" i="17"/>
  <c r="A315" i="17"/>
  <c r="G315" i="17"/>
  <c r="A314" i="17"/>
  <c r="A313" i="17"/>
  <c r="G313" i="17" s="1"/>
  <c r="A312" i="17"/>
  <c r="G312" i="17" s="1"/>
  <c r="A311" i="17"/>
  <c r="G311" i="17" s="1"/>
  <c r="A310" i="17"/>
  <c r="A309" i="17"/>
  <c r="G309" i="17" s="1"/>
  <c r="A308" i="17"/>
  <c r="G308" i="17" s="1"/>
  <c r="A307" i="17"/>
  <c r="G307" i="17" s="1"/>
  <c r="A306" i="17"/>
  <c r="A305" i="17"/>
  <c r="G305" i="17" s="1"/>
  <c r="A304" i="17"/>
  <c r="G304" i="17" s="1"/>
  <c r="A303" i="17"/>
  <c r="A302" i="17"/>
  <c r="A301" i="17"/>
  <c r="A300" i="17"/>
  <c r="A299" i="17"/>
  <c r="A298" i="17"/>
  <c r="A297" i="17"/>
  <c r="A296" i="17"/>
  <c r="A295" i="17"/>
  <c r="A294" i="17"/>
  <c r="A293" i="17"/>
  <c r="A292" i="17"/>
  <c r="G292" i="17" s="1"/>
  <c r="A291" i="17"/>
  <c r="G291" i="17" s="1"/>
  <c r="A290" i="17"/>
  <c r="A289" i="17"/>
  <c r="G289" i="17" s="1"/>
  <c r="A288" i="17"/>
  <c r="A287" i="17"/>
  <c r="A286" i="17"/>
  <c r="A285" i="17"/>
  <c r="A284" i="17"/>
  <c r="G284" i="17" s="1"/>
  <c r="A283" i="17"/>
  <c r="G283" i="17" s="1"/>
  <c r="A282" i="17"/>
  <c r="A281" i="17"/>
  <c r="A280" i="17"/>
  <c r="G280" i="17" s="1"/>
  <c r="A279" i="17"/>
  <c r="A278" i="17"/>
  <c r="A277" i="17"/>
  <c r="A276" i="17"/>
  <c r="G276" i="17" s="1"/>
  <c r="A275" i="17"/>
  <c r="G275" i="17" s="1"/>
  <c r="A274" i="17"/>
  <c r="A273" i="17"/>
  <c r="G273" i="17" s="1"/>
  <c r="A272" i="17"/>
  <c r="G272" i="17" s="1"/>
  <c r="A271" i="17"/>
  <c r="G271" i="17" s="1"/>
  <c r="A270" i="17"/>
  <c r="A269" i="17"/>
  <c r="G269" i="17" s="1"/>
  <c r="A268" i="17"/>
  <c r="A267" i="17"/>
  <c r="G267" i="17" s="1"/>
  <c r="A266" i="17"/>
  <c r="A265" i="17"/>
  <c r="A264" i="17"/>
  <c r="G264" i="17" s="1"/>
  <c r="A263" i="17"/>
  <c r="G263" i="17" s="1"/>
  <c r="A262" i="17"/>
  <c r="A261" i="17"/>
  <c r="G261" i="17" s="1"/>
  <c r="A260" i="17"/>
  <c r="G260" i="17" s="1"/>
  <c r="A259" i="17"/>
  <c r="G259" i="17" s="1"/>
  <c r="A258" i="17"/>
  <c r="G258" i="17" s="1"/>
  <c r="A257" i="17"/>
  <c r="G257" i="17" s="1"/>
  <c r="A256" i="17"/>
  <c r="G256" i="17" s="1"/>
  <c r="A255" i="17"/>
  <c r="A254" i="17"/>
  <c r="G254" i="17" s="1"/>
  <c r="A253" i="17"/>
  <c r="G253" i="17" s="1"/>
  <c r="A252" i="17"/>
  <c r="G252" i="17" s="1"/>
  <c r="A251" i="17"/>
  <c r="A250" i="17"/>
  <c r="G250" i="17" s="1"/>
  <c r="A249" i="17"/>
  <c r="A248" i="17"/>
  <c r="G248" i="17" s="1"/>
  <c r="A247" i="17"/>
  <c r="G247" i="17" s="1"/>
  <c r="A246" i="17"/>
  <c r="G246" i="17" s="1"/>
  <c r="A245" i="17"/>
  <c r="A244" i="17"/>
  <c r="G244" i="17" s="1"/>
  <c r="A243" i="17"/>
  <c r="G243" i="17" s="1"/>
  <c r="A242" i="17"/>
  <c r="A241" i="17"/>
  <c r="G241" i="17" s="1"/>
  <c r="A240" i="17"/>
  <c r="G240" i="17" s="1"/>
  <c r="A239" i="17"/>
  <c r="G239" i="17" s="1"/>
  <c r="A238" i="17"/>
  <c r="A237" i="17"/>
  <c r="G237" i="17" s="1"/>
  <c r="A236" i="17"/>
  <c r="G236" i="17" s="1"/>
  <c r="A235" i="17"/>
  <c r="G235" i="17" s="1"/>
  <c r="A234" i="17"/>
  <c r="A233" i="17"/>
  <c r="G233" i="17"/>
  <c r="A232" i="17"/>
  <c r="G232" i="17"/>
  <c r="A231" i="17"/>
  <c r="G231" i="17"/>
  <c r="A230" i="17"/>
  <c r="A229" i="17"/>
  <c r="G229" i="17" s="1"/>
  <c r="A228" i="17"/>
  <c r="A227" i="17"/>
  <c r="G227" i="17" s="1"/>
  <c r="A226" i="17"/>
  <c r="G226" i="17" s="1"/>
  <c r="A225" i="17"/>
  <c r="G225" i="17" s="1"/>
  <c r="A224" i="17"/>
  <c r="G224" i="17" s="1"/>
  <c r="A223" i="17"/>
  <c r="A222" i="17"/>
  <c r="G222" i="17" s="1"/>
  <c r="A221" i="17"/>
  <c r="A220" i="17"/>
  <c r="G220" i="17" s="1"/>
  <c r="A219" i="17"/>
  <c r="G219" i="17" s="1"/>
  <c r="A218" i="17"/>
  <c r="A217" i="17"/>
  <c r="G217" i="17" s="1"/>
  <c r="A216" i="17"/>
  <c r="G216" i="17" s="1"/>
  <c r="A215" i="17"/>
  <c r="A214" i="17"/>
  <c r="A213" i="17"/>
  <c r="A212" i="17"/>
  <c r="G212" i="17"/>
  <c r="A211" i="17"/>
  <c r="A210" i="17"/>
  <c r="A209" i="17"/>
  <c r="A208" i="17"/>
  <c r="G208" i="17" s="1"/>
  <c r="A207" i="17"/>
  <c r="A206" i="17"/>
  <c r="G206" i="17" s="1"/>
  <c r="A205" i="17"/>
  <c r="G205" i="17" s="1"/>
  <c r="A204" i="17"/>
  <c r="A203" i="17"/>
  <c r="G203" i="17"/>
  <c r="A202" i="17"/>
  <c r="A201" i="17"/>
  <c r="G201" i="17" s="1"/>
  <c r="A200" i="17"/>
  <c r="A199" i="17"/>
  <c r="G199" i="17" s="1"/>
  <c r="A198" i="17"/>
  <c r="G198" i="17" s="1"/>
  <c r="A197" i="17"/>
  <c r="G197" i="17" s="1"/>
  <c r="A196" i="17"/>
  <c r="G196" i="17" s="1"/>
  <c r="A195" i="17"/>
  <c r="G195" i="17" s="1"/>
  <c r="A194" i="17"/>
  <c r="G194" i="17" s="1"/>
  <c r="A193" i="17"/>
  <c r="G193" i="17"/>
  <c r="A192" i="17"/>
  <c r="G192" i="17"/>
  <c r="A191" i="17"/>
  <c r="G191" i="17"/>
  <c r="A190" i="17"/>
  <c r="A189" i="17"/>
  <c r="G189" i="17" s="1"/>
  <c r="A188" i="17"/>
  <c r="G188" i="17" s="1"/>
  <c r="A187" i="17"/>
  <c r="G187" i="17" s="1"/>
  <c r="A186" i="17"/>
  <c r="A185" i="17"/>
  <c r="G185" i="17" s="1"/>
  <c r="A184" i="17"/>
  <c r="G184" i="17" s="1"/>
  <c r="A183" i="17"/>
  <c r="G183" i="17" s="1"/>
  <c r="A182" i="17"/>
  <c r="A181" i="17"/>
  <c r="G181" i="17"/>
  <c r="A180" i="17"/>
  <c r="G180" i="17"/>
  <c r="A179" i="17"/>
  <c r="G179" i="17"/>
  <c r="A178" i="17"/>
  <c r="A177" i="17"/>
  <c r="G177" i="17" s="1"/>
  <c r="A176" i="17"/>
  <c r="G176" i="17" s="1"/>
  <c r="A175" i="17"/>
  <c r="G175" i="17" s="1"/>
  <c r="A174" i="17"/>
  <c r="A173" i="17"/>
  <c r="A172" i="17"/>
  <c r="G172" i="17" s="1"/>
  <c r="A171" i="17"/>
  <c r="A170" i="17"/>
  <c r="A169" i="17"/>
  <c r="A168" i="17"/>
  <c r="G168" i="17"/>
  <c r="A167" i="17"/>
  <c r="G167" i="17"/>
  <c r="A166" i="17"/>
  <c r="A165" i="17"/>
  <c r="G165" i="17" s="1"/>
  <c r="A164" i="17"/>
  <c r="G164" i="17" s="1"/>
  <c r="A163" i="17"/>
  <c r="A162" i="17"/>
  <c r="A161" i="17"/>
  <c r="G161" i="17" s="1"/>
  <c r="A160" i="17"/>
  <c r="G160" i="17" s="1"/>
  <c r="A159" i="17"/>
  <c r="G159" i="17" s="1"/>
  <c r="A158" i="17"/>
  <c r="A157" i="17"/>
  <c r="G157" i="17" s="1"/>
  <c r="A156" i="17"/>
  <c r="G156" i="17" s="1"/>
  <c r="A155" i="17"/>
  <c r="G155" i="17" s="1"/>
  <c r="A154" i="17"/>
  <c r="G154" i="17" s="1"/>
  <c r="A153" i="17"/>
  <c r="G153" i="17" s="1"/>
  <c r="A152" i="17"/>
  <c r="G152" i="17" s="1"/>
  <c r="A151" i="17"/>
  <c r="G151" i="17" s="1"/>
  <c r="A150" i="17"/>
  <c r="G150" i="17" s="1"/>
  <c r="A149" i="17"/>
  <c r="G149" i="17" s="1"/>
  <c r="A148" i="17"/>
  <c r="G148" i="17" s="1"/>
  <c r="A147" i="17"/>
  <c r="G147" i="17" s="1"/>
  <c r="A146" i="17"/>
  <c r="A145" i="17"/>
  <c r="G145" i="17" s="1"/>
  <c r="A144" i="17"/>
  <c r="G144" i="17" s="1"/>
  <c r="A143" i="17"/>
  <c r="G143" i="17" s="1"/>
  <c r="A142" i="17"/>
  <c r="G142" i="17" s="1"/>
  <c r="A141" i="17"/>
  <c r="G141" i="17"/>
  <c r="A140" i="17"/>
  <c r="G140" i="17"/>
  <c r="A139" i="17"/>
  <c r="A138" i="17"/>
  <c r="G138" i="17" s="1"/>
  <c r="A137" i="17"/>
  <c r="G137" i="17"/>
  <c r="A136" i="17"/>
  <c r="G136" i="17"/>
  <c r="A135" i="17"/>
  <c r="A134" i="17"/>
  <c r="G134" i="17" s="1"/>
  <c r="A133" i="17"/>
  <c r="G133" i="17"/>
  <c r="A132" i="17"/>
  <c r="G132" i="17"/>
  <c r="A131" i="17"/>
  <c r="A130" i="17"/>
  <c r="G130" i="17" s="1"/>
  <c r="A129" i="17"/>
  <c r="G129" i="17"/>
  <c r="A128" i="17"/>
  <c r="G128" i="17"/>
  <c r="A127" i="17"/>
  <c r="G127" i="17"/>
  <c r="A126" i="17"/>
  <c r="A125" i="17"/>
  <c r="A124" i="17"/>
  <c r="G124" i="17"/>
  <c r="A123" i="17"/>
  <c r="A122" i="17"/>
  <c r="G122" i="17" s="1"/>
  <c r="A121" i="17"/>
  <c r="G121" i="17"/>
  <c r="A120" i="17"/>
  <c r="G120" i="17"/>
  <c r="A119" i="17"/>
  <c r="G119" i="17"/>
  <c r="A118" i="17"/>
  <c r="A117" i="17"/>
  <c r="G117" i="17" s="1"/>
  <c r="A116" i="17"/>
  <c r="G116" i="17" s="1"/>
  <c r="A115" i="17"/>
  <c r="G115" i="17" s="1"/>
  <c r="A114" i="17"/>
  <c r="A113" i="17"/>
  <c r="A112" i="17"/>
  <c r="G112" i="17" s="1"/>
  <c r="A111" i="17"/>
  <c r="G111" i="17" s="1"/>
  <c r="A110" i="17"/>
  <c r="A109" i="17"/>
  <c r="G109" i="17" s="1"/>
  <c r="A108" i="17"/>
  <c r="A107" i="17"/>
  <c r="G107" i="17" s="1"/>
  <c r="A106" i="17"/>
  <c r="A105" i="17"/>
  <c r="G105" i="17" s="1"/>
  <c r="A104" i="17"/>
  <c r="G104" i="17" s="1"/>
  <c r="A103" i="17"/>
  <c r="G103" i="17" s="1"/>
  <c r="A102" i="17"/>
  <c r="G102" i="17" s="1"/>
  <c r="A101" i="17"/>
  <c r="G101" i="17" s="1"/>
  <c r="A100" i="17"/>
  <c r="G100" i="17" s="1"/>
  <c r="A99" i="17"/>
  <c r="G99" i="17" s="1"/>
  <c r="A98" i="17"/>
  <c r="A97" i="17"/>
  <c r="G97" i="17" s="1"/>
  <c r="A96" i="17"/>
  <c r="G96" i="17" s="1"/>
  <c r="A95" i="17"/>
  <c r="G95" i="17" s="1"/>
  <c r="A94" i="17"/>
  <c r="G94" i="17" s="1"/>
  <c r="A93" i="17"/>
  <c r="A92" i="17"/>
  <c r="G92" i="17" s="1"/>
  <c r="A91" i="17"/>
  <c r="G91" i="17" s="1"/>
  <c r="A90" i="17"/>
  <c r="G90" i="17" s="1"/>
  <c r="A89" i="17"/>
  <c r="G89" i="17" s="1"/>
  <c r="A88" i="17"/>
  <c r="G88" i="17" s="1"/>
  <c r="A87" i="17"/>
  <c r="G87" i="17" s="1"/>
  <c r="A86" i="17"/>
  <c r="G86" i="17" s="1"/>
  <c r="A85" i="17"/>
  <c r="G85" i="17" s="1"/>
  <c r="A84" i="17"/>
  <c r="G84" i="17" s="1"/>
  <c r="A83" i="17"/>
  <c r="A82" i="17"/>
  <c r="G82" i="17" s="1"/>
  <c r="A81" i="17"/>
  <c r="G81" i="17" s="1"/>
  <c r="A80" i="17"/>
  <c r="G80" i="17" s="1"/>
  <c r="A79" i="17"/>
  <c r="G79" i="17" s="1"/>
  <c r="A78" i="17"/>
  <c r="G78" i="17" s="1"/>
  <c r="A77" i="17"/>
  <c r="G77" i="17" s="1"/>
  <c r="A76" i="17"/>
  <c r="G76" i="17" s="1"/>
  <c r="A75" i="17"/>
  <c r="G75" i="17" s="1"/>
  <c r="A74" i="17"/>
  <c r="A73" i="17"/>
  <c r="G73" i="17" s="1"/>
  <c r="A72" i="17"/>
  <c r="G72" i="17" s="1"/>
  <c r="A71" i="17"/>
  <c r="G71" i="17" s="1"/>
  <c r="A70" i="17"/>
  <c r="G70" i="17" s="1"/>
  <c r="A69" i="17"/>
  <c r="G69" i="17" s="1"/>
  <c r="A68" i="17"/>
  <c r="G68" i="17" s="1"/>
  <c r="A67" i="17"/>
  <c r="G67" i="17" s="1"/>
  <c r="A66" i="17"/>
  <c r="A65" i="17"/>
  <c r="G65" i="17" s="1"/>
  <c r="A64" i="17"/>
  <c r="G64" i="17" s="1"/>
  <c r="A63" i="17"/>
  <c r="G63" i="17" s="1"/>
  <c r="A62" i="17"/>
  <c r="A61" i="17"/>
  <c r="G61" i="17" s="1"/>
  <c r="A60" i="17"/>
  <c r="G60" i="17" s="1"/>
  <c r="A59" i="17"/>
  <c r="G59" i="17" s="1"/>
  <c r="A58" i="17"/>
  <c r="G58" i="17" s="1"/>
  <c r="A57" i="17"/>
  <c r="G57" i="17" s="1"/>
  <c r="A56" i="17"/>
  <c r="A55" i="17"/>
  <c r="A54" i="17"/>
  <c r="A53" i="17"/>
  <c r="G53" i="17" s="1"/>
  <c r="A52" i="17"/>
  <c r="G52" i="17" s="1"/>
  <c r="A51" i="17"/>
  <c r="A50" i="17"/>
  <c r="A49" i="17"/>
  <c r="G49" i="17" s="1"/>
  <c r="A48" i="17"/>
  <c r="G48" i="17" s="1"/>
  <c r="A47" i="17"/>
  <c r="A46" i="17"/>
  <c r="A45" i="17"/>
  <c r="G45" i="17" s="1"/>
  <c r="A44" i="17"/>
  <c r="G44" i="17" s="1"/>
  <c r="A43" i="17"/>
  <c r="G43" i="17" s="1"/>
  <c r="A42" i="17"/>
  <c r="A41" i="17"/>
  <c r="G41" i="17" s="1"/>
  <c r="A40" i="17"/>
  <c r="G40" i="17" s="1"/>
  <c r="A39" i="17"/>
  <c r="G39" i="17" s="1"/>
  <c r="A38" i="17"/>
  <c r="A37" i="17"/>
  <c r="G37" i="17" s="1"/>
  <c r="A36" i="17"/>
  <c r="G36" i="17" s="1"/>
  <c r="A35" i="17"/>
  <c r="G35" i="17" s="1"/>
  <c r="M7" i="1" s="1"/>
  <c r="A34" i="17"/>
  <c r="G34" i="17" s="1"/>
  <c r="A33" i="17"/>
  <c r="G33" i="17" s="1"/>
  <c r="A32" i="17"/>
  <c r="G32" i="17" s="1"/>
  <c r="A31" i="17"/>
  <c r="G31" i="17" s="1"/>
  <c r="A30" i="17"/>
  <c r="G30" i="17" s="1"/>
  <c r="A29" i="17"/>
  <c r="G29" i="17"/>
  <c r="A28" i="17"/>
  <c r="G28" i="17"/>
  <c r="A27" i="17"/>
  <c r="G27" i="17"/>
  <c r="A26" i="17"/>
  <c r="A25" i="17"/>
  <c r="A24" i="17"/>
  <c r="G24" i="17"/>
  <c r="A23" i="17"/>
  <c r="A22" i="17"/>
  <c r="G22" i="17" s="1"/>
  <c r="A21" i="17"/>
  <c r="G21" i="17"/>
  <c r="A20" i="17"/>
  <c r="G20" i="17"/>
  <c r="A19" i="17"/>
  <c r="G19" i="17"/>
  <c r="A18" i="17"/>
  <c r="A17" i="17"/>
  <c r="G17" i="17" s="1"/>
  <c r="A16" i="17"/>
  <c r="G16" i="17" s="1"/>
  <c r="A15" i="17"/>
  <c r="G15" i="17" s="1"/>
  <c r="A14" i="17"/>
  <c r="A13" i="17"/>
  <c r="G13" i="17" s="1"/>
  <c r="A12" i="17"/>
  <c r="G12" i="17" s="1"/>
  <c r="A11" i="17"/>
  <c r="G11" i="17" s="1"/>
  <c r="A10" i="17"/>
  <c r="A9" i="17"/>
  <c r="G9" i="17"/>
  <c r="A8" i="17"/>
  <c r="G8" i="17"/>
  <c r="A7" i="17"/>
  <c r="A6" i="17"/>
  <c r="A5" i="17"/>
  <c r="A4" i="17"/>
  <c r="G4" i="17" s="1"/>
  <c r="A3" i="17"/>
  <c r="A2" i="17"/>
  <c r="G2" i="17" s="1"/>
  <c r="G361" i="17"/>
  <c r="G354" i="17"/>
  <c r="G348" i="17"/>
  <c r="G338" i="17"/>
  <c r="G334" i="17"/>
  <c r="G333" i="17"/>
  <c r="G332" i="17"/>
  <c r="G331" i="17"/>
  <c r="G330" i="17"/>
  <c r="G329" i="17"/>
  <c r="G328" i="17"/>
  <c r="G327" i="17"/>
  <c r="G326" i="17"/>
  <c r="G322" i="17"/>
  <c r="G314" i="17"/>
  <c r="G310" i="17"/>
  <c r="G306" i="17"/>
  <c r="G303" i="17"/>
  <c r="G302" i="17"/>
  <c r="G301" i="17"/>
  <c r="G300" i="17"/>
  <c r="G299" i="17"/>
  <c r="G298" i="17"/>
  <c r="G297" i="17"/>
  <c r="G296" i="17"/>
  <c r="G295" i="17"/>
  <c r="G294" i="17"/>
  <c r="G293" i="17"/>
  <c r="G290" i="17"/>
  <c r="G287" i="17"/>
  <c r="G286" i="17"/>
  <c r="G285" i="17"/>
  <c r="G282" i="17"/>
  <c r="G279" i="17"/>
  <c r="G278" i="17"/>
  <c r="G277" i="17"/>
  <c r="G274" i="17"/>
  <c r="G270" i="17"/>
  <c r="G268" i="17"/>
  <c r="G266" i="17"/>
  <c r="G262" i="17"/>
  <c r="G255" i="17"/>
  <c r="G251" i="17"/>
  <c r="G249" i="17"/>
  <c r="G242" i="17"/>
  <c r="G234" i="17"/>
  <c r="G230" i="17"/>
  <c r="G228" i="17"/>
  <c r="G223" i="17"/>
  <c r="G221" i="17"/>
  <c r="G218" i="17"/>
  <c r="G215" i="17"/>
  <c r="G214" i="17"/>
  <c r="G213" i="17"/>
  <c r="G211" i="17"/>
  <c r="G210" i="17"/>
  <c r="G209" i="17"/>
  <c r="G207" i="17"/>
  <c r="G204" i="17"/>
  <c r="G202" i="17"/>
  <c r="G190" i="17"/>
  <c r="G178" i="17"/>
  <c r="G174" i="17"/>
  <c r="G171" i="17"/>
  <c r="G170" i="17"/>
  <c r="G169" i="17"/>
  <c r="G166" i="17"/>
  <c r="G163" i="17"/>
  <c r="G162" i="17"/>
  <c r="G146" i="17"/>
  <c r="G139" i="17"/>
  <c r="G135" i="17"/>
  <c r="G131" i="17"/>
  <c r="G126" i="17"/>
  <c r="G123" i="17"/>
  <c r="G118" i="17"/>
  <c r="G114" i="17"/>
  <c r="G110" i="17"/>
  <c r="G108" i="17"/>
  <c r="G98" i="17"/>
  <c r="G83" i="17"/>
  <c r="G74" i="17"/>
  <c r="G66" i="17"/>
  <c r="G62" i="17"/>
  <c r="G56" i="17"/>
  <c r="G55" i="17"/>
  <c r="G51" i="17"/>
  <c r="G42" i="17"/>
  <c r="G38" i="17"/>
  <c r="G23" i="17"/>
  <c r="G18" i="17"/>
  <c r="G10" i="17"/>
  <c r="G7" i="17"/>
  <c r="G6" i="17"/>
  <c r="G5" i="17"/>
  <c r="G3" i="17"/>
  <c r="G342" i="17"/>
  <c r="G336" i="17"/>
  <c r="G288" i="17"/>
  <c r="G200" i="17"/>
  <c r="G125" i="17"/>
  <c r="G47" i="17"/>
  <c r="G25" i="17"/>
  <c r="G113" i="17"/>
  <c r="G343" i="17"/>
  <c r="G359" i="17"/>
  <c r="G350" i="17"/>
  <c r="G335" i="17"/>
  <c r="G281" i="17"/>
  <c r="G265" i="17"/>
  <c r="G245" i="17"/>
  <c r="G238" i="17"/>
  <c r="G186" i="17"/>
  <c r="G182" i="17"/>
  <c r="G173" i="17"/>
  <c r="G158" i="17"/>
  <c r="G106" i="17"/>
  <c r="G93" i="17"/>
  <c r="G54" i="17"/>
  <c r="G50" i="17"/>
  <c r="G46" i="17"/>
  <c r="G26" i="17"/>
  <c r="G14" i="17"/>
  <c r="AQ9" i="18"/>
  <c r="AR9" i="18"/>
  <c r="E416" i="15" s="1"/>
  <c r="AS9" i="18"/>
  <c r="AT9" i="18"/>
  <c r="E758" i="15" s="1"/>
  <c r="AU9" i="18"/>
  <c r="AV9" i="18"/>
  <c r="AW9" i="18"/>
  <c r="AX9" i="18"/>
  <c r="AY9" i="18"/>
  <c r="G369" i="17"/>
  <c r="G373" i="17"/>
  <c r="G377" i="17"/>
  <c r="G381" i="17"/>
  <c r="G385" i="17"/>
  <c r="G387" i="17"/>
  <c r="G391" i="17"/>
  <c r="G395" i="17"/>
  <c r="G399" i="17"/>
  <c r="G403" i="17"/>
  <c r="G407" i="17"/>
  <c r="G411" i="17"/>
  <c r="G415" i="17"/>
  <c r="G419" i="17"/>
  <c r="G423" i="17"/>
  <c r="G427" i="17"/>
  <c r="G430" i="17"/>
  <c r="G429" i="17"/>
  <c r="G428" i="17"/>
  <c r="G426" i="17"/>
  <c r="G425" i="17"/>
  <c r="G424" i="17"/>
  <c r="G422" i="17"/>
  <c r="G421" i="17"/>
  <c r="G420" i="17"/>
  <c r="G418" i="17"/>
  <c r="G417" i="17"/>
  <c r="G416" i="17"/>
  <c r="G414" i="17"/>
  <c r="G413" i="17"/>
  <c r="G412" i="17"/>
  <c r="G410" i="17"/>
  <c r="G409" i="17"/>
  <c r="G408" i="17"/>
  <c r="G406" i="17"/>
  <c r="G405" i="17"/>
  <c r="G404" i="17"/>
  <c r="G402" i="17"/>
  <c r="G401" i="17"/>
  <c r="G400" i="17"/>
  <c r="G398" i="17"/>
  <c r="G397" i="17"/>
  <c r="G396" i="17"/>
  <c r="G394" i="17"/>
  <c r="G393" i="17"/>
  <c r="G392" i="17"/>
  <c r="G390" i="17"/>
  <c r="G389" i="17"/>
  <c r="G388" i="17"/>
  <c r="G386" i="17"/>
  <c r="G384" i="17"/>
  <c r="G383" i="17"/>
  <c r="G382" i="17"/>
  <c r="G380" i="17"/>
  <c r="G379" i="17"/>
  <c r="G378" i="17"/>
  <c r="G376" i="17"/>
  <c r="G375" i="17"/>
  <c r="G374" i="17"/>
  <c r="G372" i="17"/>
  <c r="G371" i="17"/>
  <c r="G370" i="17"/>
  <c r="E1" i="14"/>
  <c r="H1" i="8"/>
  <c r="AB1" i="18"/>
  <c r="F2" i="9"/>
  <c r="E2" i="19"/>
  <c r="A1" i="1"/>
  <c r="N32" i="1"/>
  <c r="A758" i="15" l="1"/>
  <c r="A416" i="15"/>
  <c r="M6" i="1"/>
</calcChain>
</file>

<file path=xl/sharedStrings.xml><?xml version="1.0" encoding="utf-8"?>
<sst xmlns="http://schemas.openxmlformats.org/spreadsheetml/2006/main" count="8517" uniqueCount="878">
  <si>
    <t>иных услуг</t>
  </si>
  <si>
    <t>иных договоров с финансово-кредитными учреждениями</t>
  </si>
  <si>
    <t>Оспаривание нормативных правовых актов представительного органа муниципального образования</t>
  </si>
  <si>
    <t>Оспаривание нормативных правовых актов главы муниципального образования, местной администрации</t>
  </si>
  <si>
    <t>Оспаривание нормативных правовых актов иных органов местного самоуправления и должностных лиц местного самоуправления</t>
  </si>
  <si>
    <t>Примечание к разделу 4:</t>
  </si>
  <si>
    <t>Из договоров 
в сфере:</t>
  </si>
  <si>
    <t>Производство прекращено</t>
  </si>
  <si>
    <t>7.23.3</t>
  </si>
  <si>
    <t>Осуществление предпринимательской деятельности по управлению многоквартирными домами без лицензии</t>
  </si>
  <si>
    <t>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</si>
  <si>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Нарушение лицензионной комиссией субъекта Российской Федерации требований законодательства Российской Федерации о лицензировании предпринимательской деятельности по управлению многоквартирными домами</t>
  </si>
  <si>
    <t>Нарушение сроков регистрации (перерегистрации) оружия или сроков постановки его на учет</t>
  </si>
  <si>
    <t>Примечание к разделу 3:</t>
  </si>
  <si>
    <t>взысканные, уплаченные по постановлениям, вступившим в законную силу в предшествующие отчетные периоды</t>
  </si>
  <si>
    <t>военнослужащие</t>
  </si>
  <si>
    <t>Бумажный вариант электронной версии не представлять</t>
  </si>
  <si>
    <t>оставлено без изменения постановление и решение по делу</t>
  </si>
  <si>
    <t>изменено постановление или решение по делу</t>
  </si>
  <si>
    <t>отменено решение без отмены постановления</t>
  </si>
  <si>
    <t>Раздел 1. Сведения о рассмотрении дел об административных правонарушениях, связанных с лицензированием (по числу лиц)</t>
  </si>
  <si>
    <t>предупреждение (письменное)</t>
  </si>
  <si>
    <t>изменено постановление (в том числе с отменой решения)</t>
  </si>
  <si>
    <t xml:space="preserve">Руководитель </t>
  </si>
  <si>
    <r>
      <t xml:space="preserve">Наименование отчитывающейся
 организации                     </t>
    </r>
    <r>
      <rPr>
        <sz val="10"/>
        <color indexed="12"/>
        <rFont val="Times New Roman"/>
        <family val="1"/>
        <charset val="204"/>
      </rPr>
      <t xml:space="preserve">                    </t>
    </r>
  </si>
  <si>
    <t>Дела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</si>
  <si>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Остаток неоконченных дел на конец отчетного периода</t>
  </si>
  <si>
    <t>Наименование вида правонарушения</t>
  </si>
  <si>
    <t>Суммы штрафов, руб.</t>
  </si>
  <si>
    <t>Остаток неоконченных дел на начало года</t>
  </si>
  <si>
    <t>Мировые судьи</t>
  </si>
  <si>
    <t>Районные суды</t>
  </si>
  <si>
    <t>Должностное лицо, ответственное за составление отчета</t>
  </si>
  <si>
    <t>Гарнизонные военные суды</t>
  </si>
  <si>
    <t>Окружные (флотские) военные суды</t>
  </si>
  <si>
    <t>Окружному (флотскому) военному суду</t>
  </si>
  <si>
    <t>Верховный Суд Российской Федерации</t>
  </si>
  <si>
    <t xml:space="preserve">Наименование получателя </t>
  </si>
  <si>
    <t>иные физические лица</t>
  </si>
  <si>
    <t>выдворение</t>
  </si>
  <si>
    <t>15 января и 15 июля</t>
  </si>
  <si>
    <t>30 января и 30 июля</t>
  </si>
  <si>
    <t>20 февраля и 20 августа</t>
  </si>
  <si>
    <t>Почтовый адрес</t>
  </si>
  <si>
    <t>Наименование организации, представившей отчет</t>
  </si>
  <si>
    <t xml:space="preserve">Категория суда </t>
  </si>
  <si>
    <t xml:space="preserve">Категория дел </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</si>
  <si>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</si>
  <si>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</si>
  <si>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</si>
  <si>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</si>
  <si>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</si>
  <si>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</si>
  <si>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</si>
  <si>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</si>
  <si>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</si>
  <si>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Всего поступило дел за отчетный период</t>
  </si>
  <si>
    <t>Текущая дата печати:</t>
  </si>
  <si>
    <t>Код:</t>
  </si>
  <si>
    <t>Окончено дел за отчетный период</t>
  </si>
  <si>
    <t>13.3</t>
  </si>
  <si>
    <t>юридические лица</t>
  </si>
  <si>
    <t>должностные лица</t>
  </si>
  <si>
    <t>административный арест</t>
  </si>
  <si>
    <t>лишение специального права</t>
  </si>
  <si>
    <t>дисквалификация</t>
  </si>
  <si>
    <t>приостановление деятельности</t>
  </si>
  <si>
    <t>конфискация</t>
  </si>
  <si>
    <t>Из графы 10:</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</si>
  <si>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</si>
  <si>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</si>
  <si>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</si>
  <si>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</si>
  <si>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</si>
  <si>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</si>
  <si>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должность                инициалы, фамилия                  подпись</t>
  </si>
  <si>
    <t>Судебному департаменту при Верховном Суде Российской Федерации</t>
  </si>
  <si>
    <t>основные</t>
  </si>
  <si>
    <t>штраф</t>
  </si>
  <si>
    <t>А</t>
  </si>
  <si>
    <t>Б</t>
  </si>
  <si>
    <t xml:space="preserve"> иностранные граждане и лица без гражданства</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</si>
  <si>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</si>
  <si>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обязательные работы</t>
  </si>
  <si>
    <t>Форма № S07</t>
  </si>
  <si>
    <t>прекращено</t>
  </si>
  <si>
    <t>Осуществление деятельности по трудоустройству граждан Российской Федерации за границей без лицензии или с нарушением условий, предусмотренных лицензией</t>
  </si>
  <si>
    <t>Наименование УСД</t>
  </si>
  <si>
    <t>Код</t>
  </si>
  <si>
    <t>Наименование отчетного периода</t>
  </si>
  <si>
    <t>h</t>
  </si>
  <si>
    <t>Y</t>
  </si>
  <si>
    <t xml:space="preserve">15 января и  15 июля </t>
  </si>
  <si>
    <t>Районный суд</t>
  </si>
  <si>
    <t>наложенные по вынесенным постановлениям в отчетном периоде (1 инстанция)</t>
  </si>
  <si>
    <t>Грубое нарушение лицензионных требований и условий производства, продажи, хранения или учета оружия и патронов к нему, если эти действия не содержат уголовно наказуемого деяния</t>
  </si>
  <si>
    <t>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</si>
  <si>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20.15</t>
  </si>
  <si>
    <t>Незаконное осуществление частной охранной деятельности</t>
  </si>
  <si>
    <t>Незаконное осуществление частной детективной (сыскной) деятельности</t>
  </si>
  <si>
    <t>Оказание частных детективных или охранных услуг, либо не предусмотренных законом, либо с нарушением установленных законом требований</t>
  </si>
  <si>
    <t>Нарушение правил производства, хранения, продажи и приобретения специальных технических средств, предназначенных для негласного получения информации, при наличии специального разрешения (лицензии)</t>
  </si>
  <si>
    <t>Категория дел</t>
  </si>
  <si>
    <t>Поступило дел в отчетном периоде</t>
  </si>
  <si>
    <t>Вынесено частных определений</t>
  </si>
  <si>
    <t>оставлено без рассмотрения</t>
  </si>
  <si>
    <t>передано в другие суды</t>
  </si>
  <si>
    <t>всего окончено</t>
  </si>
  <si>
    <t>всего</t>
  </si>
  <si>
    <t>Прочие дела по искам, связанным с осуществлением лицензирования конкретных видов деятельности</t>
  </si>
  <si>
    <t>в том числе на решения об отказе в предоставлении, переоформлении, продлении срока действия лицензии</t>
  </si>
  <si>
    <t>Заявление в суд подано от</t>
  </si>
  <si>
    <t>соискателя лицензии, 
лицензиата:</t>
  </si>
  <si>
    <t xml:space="preserve">юридического лица </t>
  </si>
  <si>
    <t>в том числе средства массовой информации</t>
  </si>
  <si>
    <t>иных физических лиц</t>
  </si>
  <si>
    <t>органа местного самоуправления</t>
  </si>
  <si>
    <t>прокурора</t>
  </si>
  <si>
    <t>от иного лица</t>
  </si>
  <si>
    <t>1</t>
  </si>
  <si>
    <t>лицензирующего органа:</t>
  </si>
  <si>
    <t>Грубое нарушение требований промышленной безопасности или грубое нарушение условий лицензии на осуществление видов деятельности в области промышленной безопасности опасных производственных объектов</t>
  </si>
  <si>
    <t>Нарушение условий, предусмотренных лицензией на проведение работ, связанных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t>
  </si>
  <si>
    <t>Грубое нарушение условий, предусмотренных лицензией на осуществление деятельности в области защиты информации (за исключением информации, составляющей государственную тайну)</t>
  </si>
  <si>
    <t>Занятие видами деятельности в области защиты информации (за исключением информации, составляющей государственную тайну) без получения в установленном порядке специального разрешения (лицензии), если такое разрешение (такая лицензия) в соответствии с федеральным законом обязательно (обязательна)</t>
  </si>
  <si>
    <t>Занятие видами деятельности, связанной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 без лицензии</t>
  </si>
  <si>
    <t xml:space="preserve"> Осуществление предпринимательской деятельности без специального разрешения (лицензии), если такое разрешение (такая лицензия) обязательно (обязательна)</t>
  </si>
  <si>
    <t>Осуществление предпринимательской деятельности с нарушением условий, предусмотренных специальным разрешением (лицензией)</t>
  </si>
  <si>
    <t>Осуществление предпринимательской деятельности с грубым нарушением условий, предусмотренных специальным разрешением (лицензией)</t>
  </si>
  <si>
    <t>Осуществление деятельности по организации и проведению азартных игр в игорной зоне с нарушением условий, предусмотренных разрешением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с нарушением условий, предусмотренных лицензией</t>
  </si>
  <si>
    <t>Осуществление деятельности, не связанной с извлечением прибыли, без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</si>
  <si>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нарушением требований или условий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</si>
  <si>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грубым нарушением требований или условий специального разрешения (лицензии), если такое разрешение (лицензия) обязательно (обязательна)</t>
  </si>
  <si>
    <t>с прекращением производства 
(в том числе с отменой решения)</t>
  </si>
  <si>
    <t>Нарушение условий, предусмотренных лицензией на осуществление деятельности в области защиты информации (за исключением информации, составляющей гостайну)</t>
  </si>
  <si>
    <t>Областные и равные им суды</t>
  </si>
  <si>
    <t>по искам (заявлениям) юридических лиц, в т.ч. госорганов</t>
  </si>
  <si>
    <t xml:space="preserve"> в связи с обращением прокурора</t>
  </si>
  <si>
    <t>Всего</t>
  </si>
  <si>
    <t>Примечание к разделу 2:</t>
  </si>
  <si>
    <t xml:space="preserve">Всего  </t>
  </si>
  <si>
    <t>3</t>
  </si>
  <si>
    <t>5</t>
  </si>
  <si>
    <t>7</t>
  </si>
  <si>
    <t xml:space="preserve">Всего </t>
  </si>
  <si>
    <t>услуг торговли</t>
  </si>
  <si>
    <t>услуг связи</t>
  </si>
  <si>
    <t>коммунальных услуг</t>
  </si>
  <si>
    <t>жилищных услуг</t>
  </si>
  <si>
    <t>бытовых услуг</t>
  </si>
  <si>
    <t>строительных и связанных с ними инженерных услуг</t>
  </si>
  <si>
    <t>туристских услуг</t>
  </si>
  <si>
    <t>отдыха, культуры и спорта</t>
  </si>
  <si>
    <t>санаторно-оздоровительных услуг</t>
  </si>
  <si>
    <t>сфере медицинских услуг</t>
  </si>
  <si>
    <t xml:space="preserve">транспортных услуг </t>
  </si>
  <si>
    <t>услуг в области образования</t>
  </si>
  <si>
    <t>Из договоров с финансово-кредитными учреждениями в сфере:</t>
  </si>
  <si>
    <t>услуг  кредитных организаций</t>
  </si>
  <si>
    <t xml:space="preserve">финансовых услуг за исключением кредитных организаций </t>
  </si>
  <si>
    <t>Из договоров в иных сферах деятельности</t>
  </si>
  <si>
    <t>Иски, поданные от:</t>
  </si>
  <si>
    <t>Примечание к разделу 5:</t>
  </si>
  <si>
    <t>лишение специального права управления  транспортным средством</t>
  </si>
  <si>
    <t>по другим основаниям, в т.ч. освобождено от административной ответственности 
(вкл. устное замечание), освобождено от наказания</t>
  </si>
  <si>
    <t>из графы 28: из них взысканные принудительно и уплаченные добровольно</t>
  </si>
  <si>
    <t>Занятие народной медициной без получения разрешения, установленного законом</t>
  </si>
  <si>
    <t>№ стр.</t>
  </si>
  <si>
    <t>Из неоконченных производством приостановлено</t>
  </si>
  <si>
    <t>Объединено дел в отчетном периоде</t>
  </si>
  <si>
    <t>Дела по искам к лицензиатам (лицам, имеющим лицензии) о возмещении ущерба или компенсации морального вреда, вызванных нарушением лицензионных требований, повлекших причинение вреда жизни и здоровью граждан, вреда животным, растениям, окружающей среде, объектам культурного наследия народов России, имуществу физических лиц, юридических лиц, безопасности государства, возникновение чрезвычайных ситуаций техногенного характера</t>
  </si>
  <si>
    <t>лица, осуществляющего предпринимательскую деятельность без образования юридического лица</t>
  </si>
  <si>
    <t>федерального органа государственной власти (территориального органа уполномоченного федерального органа исполнительной власти)</t>
  </si>
  <si>
    <t>органа исполнительной власти субъекта Российской Федерации, уполномоченного в области лицензирования</t>
  </si>
  <si>
    <t>Дела о присуждении компенсации морального вреда за неоказание медицинской помощи</t>
  </si>
  <si>
    <t>8</t>
  </si>
  <si>
    <t>Дела о присуждении компенсации морального вреда вследствие признания незаконным лишения свободы</t>
  </si>
  <si>
    <t>Дела о присуждении компенсации морального вреда  вследствие нахождения лица под стражей</t>
  </si>
  <si>
    <t>10</t>
  </si>
  <si>
    <t xml:space="preserve">Оспаривание законов субъектов Российской Федерации </t>
  </si>
  <si>
    <t xml:space="preserve">Оспаривание иных нормативных правовых актов законодательного (представительного) органа государственной власти субъекта Российской Федерации </t>
  </si>
  <si>
    <t>Оспаривание нормативных правовых актов высшего исполнительного органа государственной власти субъекта Российской Федерации</t>
  </si>
  <si>
    <t>Оспаривание нормативных правовых актов иных органов государственной власти субъекта Российской Федерации</t>
  </si>
  <si>
    <t>Оспаривание иных нормативных правовых актов, принятых на уровне субъекта Российской Федерации</t>
  </si>
  <si>
    <t>Статьи КоАП РФ,  иного закона, нормативного акта</t>
  </si>
  <si>
    <t>Всего рассмотрено дел (по числу лиц)</t>
  </si>
  <si>
    <t>Из графы 2 поступило повторно: 
по подсудности, после устранения недостатков протоколов, после отмены постановления, решения</t>
  </si>
  <si>
    <t>Всего лиц, подвергнутых наказанию</t>
  </si>
  <si>
    <t>Из графы 10: назначены административные наказания</t>
  </si>
  <si>
    <t>Результаты рассмотрения дел по жалобам и протестам 
на не вступившие в законную силу постановления несудебных органов  и решения судов на постановления несудебных государственных органов                                                                                  (I и II пересмотры)</t>
  </si>
  <si>
    <t>Результаты рассмотрения дел по жалобам и протестам на не вступившие в законную силу постановления, вынесенные мировыми судьями и судьями районных судов, решения судов по постановлениям судей                                (I и II пересмотры)</t>
  </si>
  <si>
    <t>с передачей материалов прокурору, в орган предварительного следствия, орган дознания</t>
  </si>
  <si>
    <t>всего окончено дел по жалобам и протестам</t>
  </si>
  <si>
    <t>отменено постанов-ление о назначении наказания</t>
  </si>
  <si>
    <t>выдворение (как единственная мера наказания)</t>
  </si>
  <si>
    <t>конфискация (как единственная мера наказания)</t>
  </si>
  <si>
    <t>с прекращением производства</t>
  </si>
  <si>
    <t>с возвращением на новое рассмотрение, с направлением по подсудности, подведомственности</t>
  </si>
  <si>
    <t>с возвращением на новое рассмотрение 
(в том числе с отменой решения)</t>
  </si>
  <si>
    <t>с направлением по подсудности, подведомственности 
(в том числе с отменой решения)</t>
  </si>
  <si>
    <t xml:space="preserve">6. 2
</t>
  </si>
  <si>
    <t>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</si>
  <si>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7. 3</t>
  </si>
  <si>
    <t>8.17 ч. 1</t>
  </si>
  <si>
    <t>8.17 ч. 2</t>
  </si>
  <si>
    <t>Самовольная прокладка или вывод на территорию Российской Федерации подводных кабелей, трубопроводов или туннелей, а равно нарушение правил их прокладки, вывода на территорию Российской Федерации или эксплуатации во внутренних морских водах, в территориальном море, на континентальном шельфе и (или) в исключительной экономической зоне Российской Федерации</t>
  </si>
  <si>
    <t>8.17 ч. 3</t>
  </si>
  <si>
    <t>9.1 ч. 1</t>
  </si>
  <si>
    <t>9.1 ч. 3</t>
  </si>
  <si>
    <t>13.12 ч. 1</t>
  </si>
  <si>
    <t>13.12 ч. 3</t>
  </si>
  <si>
    <t>13.12 ч. 5</t>
  </si>
  <si>
    <t>13.13 ч. 1</t>
  </si>
  <si>
    <t>13.13 ч. 2</t>
  </si>
  <si>
    <t>14.1 ч. 2</t>
  </si>
  <si>
    <t>14.1 ч. 3</t>
  </si>
  <si>
    <t>14.1 ч. 4</t>
  </si>
  <si>
    <t>14.1.1 ч. 2</t>
  </si>
  <si>
    <t>14.1.1 ч. 3</t>
  </si>
  <si>
    <t>14.1.2</t>
  </si>
  <si>
    <t>14.1.3</t>
  </si>
  <si>
    <t>14.17</t>
  </si>
  <si>
    <t>Осуществление внешнеэкономических операций с товарами, информацией, работами, услугами либо результатами интел-ной деятельности (правами на них), которые могут быть использованы при создании оружия массового поражения, средств его доставки, иных видов вооружения и военной техники либо при подготовке и (или) совершении террористических актов и в отношении которых установлен экспортный контроль, без специального разрешения (лицензии), если такое разрешение (такая лицензия) обязательно (обязательна), либо с нарушением требований (условий, ограничений), установленных разрешением (лицензией), а равно с использованием разрешения (лицензии), полученного (полученной) незаконно, либо с представлением документов, содержащих недостоверные сведения, за исключением случаев, предусмотренных статьями 16.1, 16.3, 16.19 КоАП</t>
  </si>
  <si>
    <t>14.20 ч. 1</t>
  </si>
  <si>
    <t>17.12 ч. 2</t>
  </si>
  <si>
    <t>18.13 ч. 1</t>
  </si>
  <si>
    <t>Грубое нарушение условий, предусмотренных лицензией на осуществление деятельности, связанной с трудоустройством граждан Российской Федерации за пределами Российской Федерации</t>
  </si>
  <si>
    <t>18.13 ч. 2</t>
  </si>
  <si>
    <t>19.6.2</t>
  </si>
  <si>
    <t>19.20 ч. 1</t>
  </si>
  <si>
    <t>19.20 ч. 2</t>
  </si>
  <si>
    <t>19.20 ч. 3</t>
  </si>
  <si>
    <t>20.8 ч. 2</t>
  </si>
  <si>
    <t>20.11</t>
  </si>
  <si>
    <t>20.16 ч. 1</t>
  </si>
  <si>
    <t>20.16 ч. 2</t>
  </si>
  <si>
    <t>Осуществление негосударственными образовательными учреждениями деятельности по подготовке или переподготовке кадров для осуществления частной детективной или охранной деятельности без специального разрешения (лицензии) либо с нарушением установленных законом требований</t>
  </si>
  <si>
    <t>20.16 ч. 3</t>
  </si>
  <si>
    <t>20.16 ч. 4</t>
  </si>
  <si>
    <t>20.23 ч. 1</t>
  </si>
  <si>
    <t>Правонарушения в области лицензирования, предусмотренные законами Российской Федерации, нормы которых не включены в КоАП РФ</t>
  </si>
  <si>
    <t>Правонарушения в области лицензирования, предусмотренные нормативными актами субъектов Российской Федерации</t>
  </si>
  <si>
    <t>Примечание к разделу 1:</t>
  </si>
  <si>
    <t>Передано по подведомственности / подсудности</t>
  </si>
  <si>
    <t xml:space="preserve">Результаты рассмотрения жалоб и протестов на вступившие в законную силу постановления и решения </t>
  </si>
  <si>
    <t xml:space="preserve">отменено постановление 
I инстанции </t>
  </si>
  <si>
    <t>Всего (сумма строк 2-44)</t>
  </si>
  <si>
    <t>Нарушение правил осуществления предпринимательской деятельности по управлению многоквартирными домами</t>
  </si>
  <si>
    <t>Осуществление предпринимательской деятельности в области транспорта без лицензии</t>
  </si>
  <si>
    <t>Cтатус</t>
  </si>
  <si>
    <t>Код формулы</t>
  </si>
  <si>
    <t>Формула</t>
  </si>
  <si>
    <t>Описание формулы</t>
  </si>
  <si>
    <t>Значения элементов</t>
  </si>
  <si>
    <t>Подтверждения</t>
  </si>
  <si>
    <t>Управлению Судебного департамента в субъекте Российской Федерации</t>
  </si>
  <si>
    <t>Управления Судебного департамента в субъектах Российской Федерации</t>
  </si>
  <si>
    <t>Раздел 3. Сведения о рассмотрении жалоб на неправомерные действия (бездействие) администрации следственных изоляторов и исправительных учреждений, связанные с ненадлежащими условиями содержания лиц, находящихся под стражей, и лиц, осужденных к лишению свободы, в том числе во время транспортировки, а также о рассмотрении дел по искам о возмещении ущерба и компенсации морального вреда в связи с ненадлежащими условиями содержания, в том числе во время транспортировки</t>
  </si>
  <si>
    <t>Дела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 в том числе во время транспортировки</t>
  </si>
  <si>
    <r>
      <t>Возвращено для устранения недостатков протоколов                                         (ст. 29.4 ч. 1 п. 4 КоАП РФ)</t>
    </r>
    <r>
      <rPr>
        <b/>
        <vertAlign val="superscript"/>
        <sz val="22"/>
        <rFont val="Times New Roman"/>
        <family val="1"/>
        <charset val="204"/>
      </rPr>
      <t>1</t>
    </r>
  </si>
  <si>
    <r>
      <t xml:space="preserve">наложенные по вступившим в законную силу в отчетном периоде </t>
    </r>
    <r>
      <rPr>
        <b/>
        <vertAlign val="superscript"/>
        <sz val="18.5"/>
        <rFont val="Times New Roman"/>
        <family val="1"/>
        <charset val="204"/>
      </rPr>
      <t>2</t>
    </r>
  </si>
  <si>
    <t>отменено постановление (решение) суда о прекращении производства</t>
  </si>
  <si>
    <t>другие результаты рассмотрения с удовлетворением жалоб и протестов</t>
  </si>
  <si>
    <r>
      <t>Иные правонарушения в области лицензирования, предусмотренные КоАП РФ</t>
    </r>
    <r>
      <rPr>
        <b/>
        <vertAlign val="superscript"/>
        <sz val="21"/>
        <rFont val="Times New Roman"/>
        <family val="1"/>
        <charset val="204"/>
      </rPr>
      <t>3</t>
    </r>
    <r>
      <rPr>
        <b/>
        <sz val="21"/>
        <rFont val="Times New Roman"/>
        <family val="1"/>
        <charset val="204"/>
      </rPr>
      <t xml:space="preserve"> </t>
    </r>
  </si>
  <si>
    <t>(r,g,w) ф.S07 - дисквалификация (в санкции статьи не предусмотрено).</t>
  </si>
  <si>
    <t>(r,g,w) ф.S07 - приостановление деятельности (в санкции статьи не предусмотрено).</t>
  </si>
  <si>
    <t>(r,g,w) ф.S07 разд.1 гр.29 д.б. меньше или равна гр.28 для стр.1-44</t>
  </si>
  <si>
    <t>(r,g,w) ф.S07 - конфискация (в санкции статьи не предусмотрено).</t>
  </si>
  <si>
    <t>(r,g,w) ф.S07 разд.1 гр.10 д.б равна сумме гр.15-23 для стр.1-44</t>
  </si>
  <si>
    <t>(r,g,w) ф.S07 разд.1 гр.10 д.б равна сумме гр.11-14 для стр.1-44</t>
  </si>
  <si>
    <t>(r,g,w) ф.S07 - административный арест (в санкции статьи не предусмотрено).</t>
  </si>
  <si>
    <t>(r,g,w) ф.S07 - выдворение (в санкции статьи не предусмотрено).</t>
  </si>
  <si>
    <t>(r,g,w) ф.S07 - лишение спец. права (в санкции статьи не предусмотрено).</t>
  </si>
  <si>
    <t>(r,g,w) ф.S07 разд.1 гр.4 д.б. меньше или равна гр.2 для стр. 1-44</t>
  </si>
  <si>
    <t>(r,g,w) ф.S07 - конфискация как ед. мера наказания (в санкции статьи не предусмотрено).</t>
  </si>
  <si>
    <t xml:space="preserve">(r,g,w) ф.S07 иные физ. лица в санкции статьи не предусмотрено </t>
  </si>
  <si>
    <t>(r,g,w) ф.S07  предупреждение (письменное) в санкции статьи не предусмотрено.</t>
  </si>
  <si>
    <t>(r,g,w) ф.S07 - выдворение как ед. мера наказания (в санкции статьи не предусмотрено).</t>
  </si>
  <si>
    <t>(r,g,w) ф.S07 - лишение спец. права управления ТС как доп. мера (в санкции статьи не предусмотрено).</t>
  </si>
  <si>
    <t>(r,g,w) ф.S07 разд.1 гр.5 д.б. меньше или равна гр.3 для стр. 1-44</t>
  </si>
  <si>
    <t>(r,g,w) ф.S07 разд.1 гр.3 д.б равна сумме гр.6-10 для стр.1-44</t>
  </si>
  <si>
    <t>(r,g,w) ф.S07 разд.1 сумма гр.32 и 33 д.б. меньше или равна гр.10 для стр. 1-44</t>
  </si>
  <si>
    <t>(r,g,w) ф.S07 разд.1 гр.24 д.б. меньше или равна гр.10 минус гр. 22 для стр. 1-44</t>
  </si>
  <si>
    <t>(r,g,w) ф.S07 разд.1 гр.25 д.б. меньше или равна гр.10 минус гр. 23 для стр. 1-44</t>
  </si>
  <si>
    <t>(r,g,w) ф.S07 - обязательные работы (в санкции статьи не предусмотрено).</t>
  </si>
  <si>
    <t>(r,g,w) ф.S07 разд.1 гр.26 д.б. меньше или равна гр.10 минус гр. 18 для стр. 1-44</t>
  </si>
  <si>
    <t xml:space="preserve">(r,g,w) ф.S07  предупреждение (письменное) - (внести на лист ФЛК информационный рекизиты судебных решений). </t>
  </si>
  <si>
    <t xml:space="preserve">(r,g,w) ф.S07 иные физ. лица (внести на лист ФЛК информационный рекизиты судебных решений). </t>
  </si>
  <si>
    <t xml:space="preserve">(r,g,w) ф.S07 юридческие лица (внести на лист ФЛК информационный рекизиты судебных решений). </t>
  </si>
  <si>
    <t xml:space="preserve">(r,g,w) ф.S07  лица, осущ. предпринимат. деят. без образов. ЮЛ (внести на лист ФЛК информационный рекизиты судебных решений). </t>
  </si>
  <si>
    <t xml:space="preserve">(r,g,w) ф.S07  иностр. граждане и лица без гражданства (внести на лист ФЛК информационный рекизиты судебных решений). </t>
  </si>
  <si>
    <t xml:space="preserve">(r,g,w) ф.S07 должностные лица (внести на лист ФЛК информационный рекизиты судебных решений). </t>
  </si>
  <si>
    <t xml:space="preserve">(r,g,w) ф.S07  штраф (внести на лист ФЛК информационный рекизиты судебных решений). </t>
  </si>
  <si>
    <t>(r,g,w) ф.S07 В цедях расширения перечня правонарушений в сфере лицензирования прошу внести на листе ФЛК информационный номера ст. КоАП и иных реквизитов судебного акта</t>
  </si>
  <si>
    <t>Дела по административным искам лицензирующего органа об аннулировании лицензии</t>
  </si>
  <si>
    <t>Басманный</t>
  </si>
  <si>
    <t>Бутырский</t>
  </si>
  <si>
    <t>Гагаринский</t>
  </si>
  <si>
    <t>Головинский</t>
  </si>
  <si>
    <t>Дорогомиловский</t>
  </si>
  <si>
    <t>Замоскворецкий</t>
  </si>
  <si>
    <t>Зеленоградский</t>
  </si>
  <si>
    <t>Зюзинский</t>
  </si>
  <si>
    <t>Примечание:</t>
  </si>
  <si>
    <t>Измайловский</t>
  </si>
  <si>
    <t>1. Внести список судов (участков).</t>
  </si>
  <si>
    <t>Коптевский</t>
  </si>
  <si>
    <t>2. Коды судов (участков) не должны иметь номера с 1 по 200.</t>
  </si>
  <si>
    <t>Кузьминский</t>
  </si>
  <si>
    <t>Кунцевский</t>
  </si>
  <si>
    <t>Лефортовский</t>
  </si>
  <si>
    <t>Люблинский</t>
  </si>
  <si>
    <t>Мещанский</t>
  </si>
  <si>
    <t>Нагатинский</t>
  </si>
  <si>
    <t>Никулинский</t>
  </si>
  <si>
    <t>Останкинский</t>
  </si>
  <si>
    <t>Перовский</t>
  </si>
  <si>
    <t>Пресненский</t>
  </si>
  <si>
    <t>Преображенский</t>
  </si>
  <si>
    <t>Савеловский</t>
  </si>
  <si>
    <t>Симоновский</t>
  </si>
  <si>
    <t>Солнцевский</t>
  </si>
  <si>
    <t>Таганский</t>
  </si>
  <si>
    <t>Тверской</t>
  </si>
  <si>
    <t>Тимирязевский</t>
  </si>
  <si>
    <t>Тушинский</t>
  </si>
  <si>
    <t>Хамовнический</t>
  </si>
  <si>
    <t>Хорошевский</t>
  </si>
  <si>
    <t>Черемушкинский</t>
  </si>
  <si>
    <t>Чертановский</t>
  </si>
  <si>
    <t xml:space="preserve">Троицкий </t>
  </si>
  <si>
    <t>Щербинский</t>
  </si>
  <si>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136 ГПК РФ и со статьей 130 КАС РФ.</t>
    </r>
  </si>
  <si>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130 КАС РФ.</t>
    </r>
  </si>
  <si>
    <t>Контрольные равенства: 1) графа 3 равна сумме граф 6 - 10;   2) графа 10 равна сумме граф 11 - 14, сумме граф 15 - 23; 3) сумма граф 1 и 2 равна сумме граф 3 и 31, 34 для строки 1; 4) графа 35 больше или равна сумме граф 36 - 41; 5) графа 42 больше или равна сумме граф 43 - 48; 6) графа 49 больше или равна сумме граф 50 - 56</t>
  </si>
  <si>
    <t>Из графы 3 в сроки, свыше установленных ст. 29.6 КоАП РФ   
и другими  нормативными актами</t>
  </si>
  <si>
    <t>дополни-тельные</t>
  </si>
  <si>
    <t>другие результаты рассмотрения с удовлетворением   
жалоб и протестов</t>
  </si>
  <si>
    <t>другие результаты рассмотрения с удовлетворением     жалоб и протестов</t>
  </si>
  <si>
    <t>Осуществление деятельности по организации и проведению азартных игр в букмекерских конторах и тотализаторах с грубым нарушением условий, предусмотренных лицензией</t>
  </si>
  <si>
    <t>14.1.1 ч. 4</t>
  </si>
  <si>
    <t>15.22   
ч. 2.1</t>
  </si>
  <si>
    <r>
      <rPr>
        <b/>
        <vertAlign val="superscript"/>
        <sz val="22"/>
        <rFont val="Times New Roman"/>
        <family val="1"/>
        <charset val="204"/>
      </rPr>
      <t>1</t>
    </r>
    <r>
      <rPr>
        <b/>
        <sz val="22"/>
        <rFont val="Times New Roman"/>
        <family val="1"/>
        <charset val="204"/>
      </rPr>
      <t xml:space="preserve"> Графа 6 раздела 1 - после устранения недостатков протокол не был направлен в суд вновь в 3-дневный срок.</t>
    </r>
  </si>
  <si>
    <r>
      <rPr>
        <b/>
        <vertAlign val="superscript"/>
        <sz val="22"/>
        <rFont val="Times New Roman"/>
        <family val="1"/>
        <charset val="204"/>
      </rPr>
      <t>2</t>
    </r>
    <r>
      <rPr>
        <b/>
        <sz val="22"/>
        <rFont val="Times New Roman"/>
        <family val="1"/>
        <charset val="204"/>
      </rPr>
      <t xml:space="preserve"> Суммы с учетом результатов пересмотров независимо от даты вынесения судебного постановления судом первой инстанции.</t>
    </r>
  </si>
  <si>
    <r>
      <rPr>
        <b/>
        <vertAlign val="superscript"/>
        <sz val="22"/>
        <rFont val="Times New Roman"/>
        <family val="1"/>
        <charset val="204"/>
      </rPr>
      <t>3</t>
    </r>
    <r>
      <rPr>
        <b/>
        <sz val="22"/>
        <rFont val="Times New Roman"/>
        <family val="1"/>
        <charset val="204"/>
      </rPr>
      <t xml:space="preserve"> По перечню правонарушений в области лицензирования программного изделия «Организационное обеспечение» ГАС «Правосудие». Поддержка осуществляется ФГБУ ИАЦ Судебного департамента.</t>
    </r>
  </si>
  <si>
    <t>Раздел 2. Сведения о рассмотрении по первой инстанции гражданских и административных дел, связанных с лицензированием (из категорий дел искового производства и дел, возникающих из публично-правовых отношений) (из разделов 2 и 3 формы № 2)</t>
  </si>
  <si>
    <t xml:space="preserve">Из графы 2 </t>
  </si>
  <si>
    <r>
      <t xml:space="preserve">Из графы 17 в сроки, свыше установленных  ГПК РФ и КАС РФ </t>
    </r>
    <r>
      <rPr>
        <b/>
        <vertAlign val="superscript"/>
        <sz val="14"/>
        <rFont val="Times New Roman"/>
        <family val="1"/>
        <charset val="204"/>
      </rPr>
      <t>2</t>
    </r>
  </si>
  <si>
    <t>Из графы 17</t>
  </si>
  <si>
    <t xml:space="preserve">приняты к производству </t>
  </si>
  <si>
    <r>
      <t xml:space="preserve">сумма госпошлины, уплаченной при подаче заявления (руб.) </t>
    </r>
    <r>
      <rPr>
        <b/>
        <vertAlign val="superscript"/>
        <sz val="14"/>
        <rFont val="Times New Roman"/>
        <family val="1"/>
        <charset val="204"/>
      </rPr>
      <t>1</t>
    </r>
  </si>
  <si>
    <t>рассмотрены с вынесением решения 
(судебного приказа)</t>
  </si>
  <si>
    <t>из графы 13 споры, урегулированные путем проведения процедуры медиации</t>
  </si>
  <si>
    <t>размер заявленных исковых требований по оконченным производством делам (по числу дел)</t>
  </si>
  <si>
    <r>
      <t xml:space="preserve">суммы, присужденные к взысканию, руб. </t>
    </r>
    <r>
      <rPr>
        <b/>
        <vertAlign val="superscript"/>
        <sz val="14"/>
        <rFont val="Times New Roman"/>
        <family val="1"/>
        <charset val="204"/>
      </rPr>
      <t>1</t>
    </r>
  </si>
  <si>
    <t>дополнительные или встречные требования по соответствующей категории удовлетворены  полностью или частично (по количеству требований)</t>
  </si>
  <si>
    <t>отказано  по дополнительным или встречным требованиям по соответствующей категории (по количеству требований)</t>
  </si>
  <si>
    <t>из графы 7 с удовлетворением требования</t>
  </si>
  <si>
    <t xml:space="preserve"> из графы 8 удовлетворено частично 
по основному требованию</t>
  </si>
  <si>
    <t>из графы 8 с вынесением судебного приказа</t>
  </si>
  <si>
    <t xml:space="preserve">из графы 7 упрощенное производство  </t>
  </si>
  <si>
    <t>из графы 7 с отказом в удовлетворении требования</t>
  </si>
  <si>
    <t>по удовлетворенным искам, включая моральный вред (по делам из графы 8 и графы 32)</t>
  </si>
  <si>
    <t>судебные расходы:</t>
  </si>
  <si>
    <t>до 50 тыс. руб.</t>
  </si>
  <si>
    <t>от 50 до 100 тыс. руб.</t>
  </si>
  <si>
    <t>от 100 до 300 тыс. руб.</t>
  </si>
  <si>
    <t>от 300 до 500 тыс. руб.</t>
  </si>
  <si>
    <t>от 500 тыс. до 1 млн руб.</t>
  </si>
  <si>
    <t>свыше 1 млн руб.</t>
  </si>
  <si>
    <t xml:space="preserve">судебных издержек </t>
  </si>
  <si>
    <t xml:space="preserve">госпошлина </t>
  </si>
  <si>
    <t>Административные дела об оспаривании акта/действия/бездействия лицензирующего органа/должностного лица лицензирующего органа</t>
  </si>
  <si>
    <r>
      <rPr>
        <b/>
        <vertAlign val="superscript"/>
        <sz val="13"/>
        <rFont val="Times New Roman"/>
        <family val="1"/>
        <charset val="204"/>
      </rPr>
      <t>1</t>
    </r>
    <r>
      <rPr>
        <b/>
        <sz val="13"/>
        <rFont val="Times New Roman"/>
        <family val="1"/>
        <charset val="204"/>
      </rPr>
      <t xml:space="preserve"> В графе 5, 6, 29, 30, 31 суммы указываются без копеек.</t>
    </r>
  </si>
  <si>
    <r>
      <rPr>
        <b/>
        <vertAlign val="superscript"/>
        <sz val="13"/>
        <rFont val="Times New Roman"/>
        <family val="1"/>
        <charset val="204"/>
      </rPr>
      <t xml:space="preserve">2 </t>
    </r>
    <r>
      <rPr>
        <b/>
        <sz val="13"/>
        <rFont val="Times New Roman"/>
        <family val="1"/>
        <charset val="204"/>
      </rPr>
      <t>Исключая срок, предоставленный судьей для устранения недостатков в соответствии со статьей 136 ГПК РФ и со статьей 130 КАС РФ.</t>
    </r>
  </si>
  <si>
    <t>(из категорий дел искового производства и дел, возникающих из публично-правовых отношений, т.е из строки «О возмещении ущерба от незаконных действий органов дознания, следствия, прокуратуры и суда» и из строки «Прочие исковые дела» (для исков) раздела 2 формы № 2, а также из строки  «Жалобы на неправомерные действия (бездействие) должностных лиц, государственных и муниципальных служащих» (для жалоб)   раздела 3 формы № 2)</t>
  </si>
  <si>
    <r>
      <t xml:space="preserve">Из графы 17 в сроки, свыше установленных   ГПК РФ и КАС РФ </t>
    </r>
    <r>
      <rPr>
        <b/>
        <vertAlign val="superscript"/>
        <sz val="18"/>
        <rFont val="Times New Roman"/>
        <family val="1"/>
        <charset val="204"/>
      </rPr>
      <t>2</t>
    </r>
  </si>
  <si>
    <r>
      <t xml:space="preserve">сумма госпошлины, уплаченной при подаче заявления (руб.) </t>
    </r>
    <r>
      <rPr>
        <b/>
        <vertAlign val="superscript"/>
        <sz val="18"/>
        <rFont val="Times New Roman"/>
        <family val="1"/>
        <charset val="204"/>
      </rPr>
      <t>1</t>
    </r>
  </si>
  <si>
    <r>
      <t xml:space="preserve">суммы, присужденные к взысканию, руб. </t>
    </r>
    <r>
      <rPr>
        <b/>
        <vertAlign val="superscript"/>
        <sz val="18"/>
        <rFont val="Times New Roman"/>
        <family val="1"/>
        <charset val="204"/>
      </rPr>
      <t>1</t>
    </r>
  </si>
  <si>
    <t xml:space="preserve">в т.ч.  из строки 2  </t>
  </si>
  <si>
    <t>ненадлежащие условия содержания 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</si>
  <si>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</si>
  <si>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 xml:space="preserve">в т.ч.  из строки 5  </t>
  </si>
  <si>
    <t>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</si>
  <si>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</si>
  <si>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Об оспаривании решений (действий/бездействий)  администрации следственных изоляторов и исправительных учреждений, связанных с ненадлежащими условиями содержания</t>
  </si>
  <si>
    <t xml:space="preserve">из них лицами, содержащимися (содержавшимися) под стражей </t>
  </si>
  <si>
    <t>лицами, осужденными к лишению свободы</t>
  </si>
  <si>
    <t xml:space="preserve">иным лицами </t>
  </si>
  <si>
    <r>
      <rPr>
        <b/>
        <vertAlign val="superscript"/>
        <sz val="15"/>
        <rFont val="Times New Roman"/>
        <family val="1"/>
        <charset val="204"/>
      </rPr>
      <t>1</t>
    </r>
    <r>
      <rPr>
        <b/>
        <sz val="15"/>
        <rFont val="Times New Roman"/>
        <family val="1"/>
        <charset val="204"/>
      </rPr>
      <t xml:space="preserve"> В графе 5, 6, 29, 30, 31 суммы указываются без копеек.</t>
    </r>
  </si>
  <si>
    <t>Раздел 4. Сведения об оспаривании нормативных правовых актов субъектов Российской Федерации и муниципальных правовых актов («О признании противоречащими федеральному законодательству нормативных правовых актов» из раздела 3 формы № 2)</t>
  </si>
  <si>
    <r>
      <t xml:space="preserve">Из графы 17 в сроки, свыше установленных  
КАС РФ </t>
    </r>
    <r>
      <rPr>
        <b/>
        <vertAlign val="superscript"/>
        <sz val="16"/>
        <rFont val="Times New Roman"/>
        <family val="1"/>
        <charset val="204"/>
      </rPr>
      <t>2</t>
    </r>
  </si>
  <si>
    <r>
      <t xml:space="preserve">сумма госпошлины, уплаченной при подаче заявления (руб.) </t>
    </r>
    <r>
      <rPr>
        <b/>
        <vertAlign val="superscript"/>
        <sz val="16"/>
        <rFont val="Times New Roman"/>
        <family val="1"/>
        <charset val="204"/>
      </rPr>
      <t>1</t>
    </r>
  </si>
  <si>
    <r>
      <t xml:space="preserve">суммы, присужденные к взысканию, руб. </t>
    </r>
    <r>
      <rPr>
        <b/>
        <vertAlign val="superscript"/>
        <sz val="16"/>
        <rFont val="Times New Roman"/>
        <family val="1"/>
        <charset val="204"/>
      </rPr>
      <t>1</t>
    </r>
  </si>
  <si>
    <r>
      <t xml:space="preserve">Оспаривание нормативных правовых актов высшего должностного лица субъекта Российской Федерации
</t>
    </r>
    <r>
      <rPr>
        <b/>
        <sz val="10"/>
        <rFont val="Times New Roman"/>
        <family val="1"/>
        <charset val="204"/>
      </rPr>
      <t>(если такая должность установлена конституцией (уставом) субъекта Российской Федерации)</t>
    </r>
  </si>
  <si>
    <t>Раздел 5. Дела о защите прав потребителей (из строки 170 раздела 2 формы № 2)</t>
  </si>
  <si>
    <r>
      <t xml:space="preserve">Из графы 17 в сроки, свыше установленных  ГПК РФ </t>
    </r>
    <r>
      <rPr>
        <b/>
        <vertAlign val="superscript"/>
        <sz val="16"/>
        <rFont val="Times New Roman"/>
        <family val="1"/>
        <charset val="204"/>
      </rPr>
      <t>2</t>
    </r>
  </si>
  <si>
    <r>
      <t xml:space="preserve">сумма госпошлины, уплаченной при подаче 
заявления (руб.) </t>
    </r>
    <r>
      <rPr>
        <b/>
        <vertAlign val="superscript"/>
        <sz val="16"/>
        <rFont val="Times New Roman"/>
        <family val="1"/>
        <charset val="204"/>
      </rPr>
      <t>1</t>
    </r>
  </si>
  <si>
    <t>из графы 13 споры, урегулированные путем 
проведения процедуры медиации</t>
  </si>
  <si>
    <t>по искам (заявлениям) юридических лиц, 
в т.ч. госорганов</t>
  </si>
  <si>
    <t>Иски, поданные к:</t>
  </si>
  <si>
    <t>индивидуальным предпринимателям</t>
  </si>
  <si>
    <t>иным физическим лицам (не являющимися ИП)</t>
  </si>
  <si>
    <t>юридическим лицам</t>
  </si>
  <si>
    <t xml:space="preserve"> в т.ч. к управляющим компаниям жилыми домами </t>
  </si>
  <si>
    <t>общественных объединений в интересах физических лиц (неопределенного круга лиц)</t>
  </si>
  <si>
    <t>органов Роспотребнадзора в интересах неопределенного круга лиц</t>
  </si>
  <si>
    <r>
      <rPr>
        <b/>
        <vertAlign val="superscript"/>
        <sz val="12"/>
        <rFont val="Times New Roman"/>
        <family val="1"/>
        <charset val="204"/>
      </rPr>
      <t>1</t>
    </r>
    <r>
      <rPr>
        <b/>
        <sz val="12"/>
        <rFont val="Times New Roman"/>
        <family val="1"/>
        <charset val="204"/>
      </rPr>
      <t xml:space="preserve"> В графе 5, 6, 29, 30, 31 суммы указываются без копеек.</t>
    </r>
  </si>
  <si>
    <r>
      <rPr>
        <b/>
        <vertAlign val="superscript"/>
        <sz val="12"/>
        <rFont val="Times New Roman"/>
        <family val="1"/>
        <charset val="204"/>
      </rPr>
      <t>2</t>
    </r>
    <r>
      <rPr>
        <b/>
        <sz val="12"/>
        <rFont val="Times New Roman"/>
        <family val="1"/>
        <charset val="204"/>
      </rPr>
      <t xml:space="preserve"> Исключая срок, предоставленный судьей для устранения недостатков в соответствии со статьей 136 ГПК РФ.</t>
    </r>
  </si>
  <si>
    <t>номер телефона</t>
  </si>
  <si>
    <t>(r,g,w,s,v,q,b) в разд. 5 графа 11 меньше или равна гр. 7 для каждой строки</t>
  </si>
  <si>
    <t>(r,g,w,s,v,q,b) в разд.2 графа 11 меньше или равна гр. 7 для каждой строки</t>
  </si>
  <si>
    <t>(r,g,w,s,v,q,b) в разд. 5 графа 10 меньше или равна гр. 8 для каждой строки</t>
  </si>
  <si>
    <t>(r,g,w,s,v,q,b) в разд. 5 стр. 24 меньше или равна стр. 1</t>
  </si>
  <si>
    <t>(r,g,w,s,v,q,b) в разд. 5 графа 20 меньше или равна гр. 19 для каждой строки</t>
  </si>
  <si>
    <t>(r,g,w,s,v,q,b) в разд. 5 графа 9 меньше или равна гр. 8 для каждой строки</t>
  </si>
  <si>
    <t>(r,g,w,s,v,q,b) в разд. 5 графа 8 меньше или равна гр. 7 для каждой строки</t>
  </si>
  <si>
    <t>(r,g,w,s,v,q,b) в разд. 5 графа 17 меньше или равна гр. 18 для каждой строки</t>
  </si>
  <si>
    <t>(r,g,w,s,v,q,b) в разд. 5 графа 14 меньше или равна гр. 13 для каждой строки</t>
  </si>
  <si>
    <t xml:space="preserve">(r,g,w,s,v,q,b) в разд. 5 стр. 1 д.б. равена сумме стр. 2-18 для всех граф </t>
  </si>
  <si>
    <t>(r,g,w,s,v,q,b) в разд. 5 сумма граф 1-2 равна сумме граф 17,19, 21 по всем строкам</t>
  </si>
  <si>
    <t>(r,g,w,s,v,q,b) в разд. 5 стр. 23 меньше или равна стр. 1</t>
  </si>
  <si>
    <t>(r,g,w,s,v,q,b) в разд. 5 гр. 17 равна сумме граф 7,13,15-16 по всем строкам</t>
  </si>
  <si>
    <t>(r,g,w,s,v,q,b) в разд. 5 графа 12 меньше или равна гр. 7 для каждой строки</t>
  </si>
  <si>
    <t>(r,g,s,v,q,b) в разд. 4 графа 20 меньше или равна гр. 19 для каждой строки</t>
  </si>
  <si>
    <t>(r,g,s,v,q,b) в разд. 4 графа 11 меньше или равна гр. 7 для каждой строки</t>
  </si>
  <si>
    <t>(r,g,s,v,q,b) в разд. 4 графа 10 не заполняется.</t>
  </si>
  <si>
    <t>(r,g,s,v,q,b) в разд. 4 графа 14 не заполняется.</t>
  </si>
  <si>
    <t>(r,g,s,v,q,b) в разд.4  гр. 17 равна сумме граф 7,13,15-16 по всем строкам</t>
  </si>
  <si>
    <t>(r,g,s,v,q,b) в разд. 4 графа 18 меньше или равна гр. 17 для каждой строки</t>
  </si>
  <si>
    <t>(r,g,s,v,q,b) в разд. 4 графа 10 меньше или равна гр. 8 для каждой строки</t>
  </si>
  <si>
    <t>(r,g,s,v,q,b) в разд. 4 строка 1 равна сумме строк 2-10 для всех граф</t>
  </si>
  <si>
    <t>(r,g,s,v,q,b) в разд. 4 графа 14 меньше или равна гр. 13 для каждой строки</t>
  </si>
  <si>
    <t>(r,g,s,v,q,b) в разд. 4 графа 9 меньше или равна гр. 8 для каждой строки</t>
  </si>
  <si>
    <t>(r,g,s,v,q,b) в разд. 4 графа 8 меньше или равна гр. 7 для каждой строки</t>
  </si>
  <si>
    <t>(r,g,s,v,q,b) в разд. 4 графа 12 меньше или равна гр. 7 для каждой строки</t>
  </si>
  <si>
    <t>(r,g,s,v,q,b) в разд.4 сумма граф 1-2 равна сумме граф 17,19, 21 по всем строкам</t>
  </si>
  <si>
    <t>(r,g,w,s,v,q,b) в разд. 3 стр. 2 д.б. больше или равна  сумме стр. 3-4 для каждой графы</t>
  </si>
  <si>
    <t>(r,g,w,s,v,q,b) в разд.3 сумма граф 1-2 равна сумме граф 17,19, 21 по всем строкам</t>
  </si>
  <si>
    <t>(r,g,w,s,v,q,b) в разд. 3 гр. 9 стр.3 не заполняется.</t>
  </si>
  <si>
    <t>(r,g,w,s,v,q,b) в разд.3 графа 10 меньше или равна гр. 8 для каждой строки</t>
  </si>
  <si>
    <t>(r,g,w,s,v,q,b) в разд.3 графа 9 меньше или равна гр. 8 для каждой строки</t>
  </si>
  <si>
    <t>(r,g,s,v,q,b) в разд.4 сумма графа 17 больше или равна сумме граф 23-28 по всем строкам</t>
  </si>
  <si>
    <t>(r,g,w,s,v,q,b) в разд.3 графа 18 меньше или равна гр. 17 для каждой строки</t>
  </si>
  <si>
    <t>(r,g,w,s,v,q,b) в разд.3 графа 11 меньше или равна гр. 7 для каждой строки</t>
  </si>
  <si>
    <t>(r,g,w,s,v,q,b) в разд. 3 стр. 3 по гр. 32-33 не заполняется.</t>
  </si>
  <si>
    <t>(r,g,w,s,v,q,b) в разд. 3 стр. 1 д.б. меньше или равна сумме стр. 2, 5, 8-13</t>
  </si>
  <si>
    <t>(r,g,w,s,v,q,b) в разд.3 графа 14 меньше или равна гр. 13 для каждой строки</t>
  </si>
  <si>
    <t>(r,g,w,s,v,q,b) в разд. 3 гр. 10 по всем стр. не заполняется</t>
  </si>
  <si>
    <t>(r,g,w,s,v,q,b) в разд.3 графа 12 меньше или равна гр. 7 для каждой строки</t>
  </si>
  <si>
    <t>(r,g,w) в разд. 3 гр. 9 стр. 6 не заполняется.</t>
  </si>
  <si>
    <t>(r,g,w,s,v,q,b) в разд.3  гр. 17 равна сумме граф 7,13,15-16 по всем строкам</t>
  </si>
  <si>
    <t>(r,g,w,s,v,q,b) в разд. 3 стр. 5 равна сумме стр. 6-7 для каждой графы</t>
  </si>
  <si>
    <t>(r,g,w,s,v,q,b) в разд.3 графа 8 меньше или равна гр. 7 для каждой строки</t>
  </si>
  <si>
    <t>(r,g,s,v,q,b) в разд. 3 графа 3 по стр. 2-12 не заполняются.</t>
  </si>
  <si>
    <t>(r,g,w) в разд. 3 стр. 6  по гр. 32-33 не заполняется.</t>
  </si>
  <si>
    <t>(r,g,w,s,v,q,b) в разд.2 сумма графа 17 больше или равна сумме граф 23-28 по всем строкам</t>
  </si>
  <si>
    <t>(r,g,w,s,v,q,b) в разд.2 графа 18 меньше или равна гр. 17</t>
  </si>
  <si>
    <t>(r,g,w,s,v,q,b) в разд.2 графа 20 меньше или равна гр. 19</t>
  </si>
  <si>
    <t>(r,g,w,s,v,q,b) в разд.2 графа 14 меньше или равна гр. 13 для каждой строки</t>
  </si>
  <si>
    <t>(r,g,s,v,q,b) в разд.2 стр. 6 меньше или равна стр.5 для каждой графы</t>
  </si>
  <si>
    <t>(r,g,w,s,v,q,b) в разд.2 строка 1 равна сумме строк 7, 9-15</t>
  </si>
  <si>
    <t>(r,g,w,s,v,q,b) в разд.2 строка 1 равна сумме строк 2-5 для всех граф</t>
  </si>
  <si>
    <t>(r,g,w,s,v,q,b) в разд.2 графа 8 меньше или равна гр. 7 для каждой строки</t>
  </si>
  <si>
    <t>(r,g,w,s,v,q,b) в разд.2 стр. 8 меньше или равна стр. 7 для каждой графы</t>
  </si>
  <si>
    <t>(r,g,w,s,v,q,b) в разд.2 графа 10 меньше или равна гр. 8 для каждой строки</t>
  </si>
  <si>
    <t>(r,g,w,s,v,q,b) в разд.2 сумма граф 1-2 равна сумме граф 17,19, 21 по всем строкам</t>
  </si>
  <si>
    <t>(r,g,w,s,v,q,b) в разд.2 графа 12 меньше или равна гр. 7 для каждой строки</t>
  </si>
  <si>
    <t>(r,g,w,s,v,q,b) в разд.2 графа 9 меньше или равна графе 8 для каждой строки</t>
  </si>
  <si>
    <t>(r,w) ф.S07 разд.1 гр. 32 не заполняется для строк 1-43</t>
  </si>
  <si>
    <t>(r,g,s,v,q,b) ф.S07 в разд.1 графа 41 д.б. больше или равна сумме гр. 42-47 по всем строкам</t>
  </si>
  <si>
    <t>(r,g,w) ф.S07 стр. 1-44 гр. 49-56 не заполняются</t>
  </si>
  <si>
    <t>(r,g,s,v,q,b) ф.S07 в разд.1 графа 35 д.б. больше или равна сумме гр. 36-41 по всем строкам</t>
  </si>
  <si>
    <t>(r,g,w) ф.S07 разд.1 сумма гр.1-2 д.б равна сумме гр.3, 31 и 34 для стр.1</t>
  </si>
  <si>
    <t>(r,g,w) ф.S07 разд.1 стр.1 д.б. равна  сумме стр. 2-44 для гр. 1-34</t>
  </si>
  <si>
    <t>(r,g) в разд.2 гр. 10 для стр. 5-6 не заполняется</t>
  </si>
  <si>
    <t xml:space="preserve">(r,g,w) ф.S07 иные физ. лица, ИП, ПБЮЛ в санкции статьи не предусмотрено </t>
  </si>
  <si>
    <t>(r,g,w,s,v,q,b) в разд.2  гр. 17 равна сумме граф 7,13,15-16 по всем строкам</t>
  </si>
  <si>
    <t>(r,g,w,s,v,q,b) в разд.3 сумма графа 17 больше или равна сумме граф 23-28 по всем строкам</t>
  </si>
  <si>
    <t>(r,g,w,s,v,q,b) в разд. 5 стр. 22 меньше или равна сумме стр. 4-7 и 14</t>
  </si>
  <si>
    <t xml:space="preserve">(r,g,w,s,v,q,b) в разд. 5 стр.1 д.б. равена сумме строк с 19-21 для всех граф </t>
  </si>
  <si>
    <t>(r,g,w,s,v,q,b) в разд.5 сумма графа 17 больше или равна сумме граф 23-28 по всем строкам</t>
  </si>
  <si>
    <t>(r,g) в разд. 4 стр. 2 не заполняется (подтвердить данные на листе ФЛК информационный)</t>
  </si>
  <si>
    <t>(r,g) в разд. 4 стр. 6 не заполняется (подтвердить данные на листе ФЛК информационный)</t>
  </si>
  <si>
    <t>(r,g,s,v,q,b) в разд. 3 гр. 3 стр. 13 не заполняется. Внести подтверждение на лист ФЛК "информационный".</t>
  </si>
  <si>
    <t>(r,g,w,s,v,q,b) в разд. 3 гр. 3 стр. 1 не заполняется. Внести подтверждение на лист ФЛК "информационный".</t>
  </si>
  <si>
    <t>(r,g) в разд. 4 стр. 3 не заполняется (подтвердить данные на листе ФЛК информационный)</t>
  </si>
  <si>
    <t>(r,g) в разд. 4 стр. 5 не заполняется (подтвердить данные на листе ФЛК информационный)</t>
  </si>
  <si>
    <t>(r,g) в разд. 4 стр. 4 не заполняется (подтвердить данные на листе ФЛК информационный)</t>
  </si>
  <si>
    <t>(r,g) ф.S07 Внести на лист ФЛК информационный рекизиты судебных решений (приостановление деятельности).</t>
  </si>
  <si>
    <t>(r,g,w) ф.S07 разд.1 сумма гр.1-2 д.б. равна сумме гр.3, 31 и 34  для стр. 1-44</t>
  </si>
  <si>
    <t>(r,g) в разд. 4 стр. 7 не заполняется (подтвердить данные на листе ФЛК информационный)</t>
  </si>
  <si>
    <t>Сведения о рассмотрении судами общей юрисдикции некоторых категорий гражданский дел, административных дел по первой инстанции и дел об административных правонарушениях
(приложение к формам № 1-АП, 2)</t>
  </si>
  <si>
    <r>
      <t xml:space="preserve">сумма заявленных исковых требований при подаче заявления ( руб.) </t>
    </r>
    <r>
      <rPr>
        <b/>
        <vertAlign val="superscript"/>
        <sz val="14"/>
        <rFont val="Times New Roman"/>
        <family val="1"/>
        <charset val="204"/>
      </rPr>
      <t>1</t>
    </r>
  </si>
  <si>
    <r>
      <t xml:space="preserve">сумма заявленных исковых требований при подаче заявления ( руб.) </t>
    </r>
    <r>
      <rPr>
        <b/>
        <vertAlign val="superscript"/>
        <sz val="18"/>
        <rFont val="Times New Roman"/>
        <family val="1"/>
        <charset val="204"/>
      </rPr>
      <t>1</t>
    </r>
  </si>
  <si>
    <t>сумма заявленных исковых требований при подаче заявления ( руб.) 1</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</si>
  <si>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2 - 5; 12) строка 1 равна сумме строк 7, 9 - 15</t>
  </si>
  <si>
    <r>
      <t xml:space="preserve">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меньше или равна сумме строк 2, 5, 8 - 13; 12) </t>
    </r>
    <r>
      <rPr>
        <sz val="16"/>
        <rFont val="Times New Roman CYR"/>
        <charset val="204"/>
      </rPr>
      <t>cтрока 2 больше или равна сумме строк 3,4</t>
    </r>
    <r>
      <rPr>
        <sz val="16"/>
        <rFont val="Times New Roman CYR"/>
        <family val="1"/>
        <charset val="204"/>
      </rPr>
      <t xml:space="preserve">; 13) </t>
    </r>
    <r>
      <rPr>
        <sz val="16"/>
        <rFont val="Times New Roman CYR"/>
        <charset val="204"/>
      </rPr>
      <t>cтрока 5 равна сумме строк 6,7</t>
    </r>
    <r>
      <rPr>
        <sz val="16"/>
        <rFont val="Times New Roman CYR"/>
        <family val="1"/>
        <charset val="204"/>
      </rPr>
      <t xml:space="preserve"> </t>
    </r>
  </si>
  <si>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3) строка 1 равна сумме строк 2 - 10</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</si>
  <si>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2 - 18; 12) строка 23 меньше или равна строке 1; 13) строка 24 меньше или равна строке 1; 14) строка 22 меньше или равна сумме строк 4 - 7, 14; 15) сумма строк 19 - 21 равна строке 1</t>
  </si>
  <si>
    <t xml:space="preserve">Нарушение требований по безопасному проведению поиска, разведки или разработки минеральных ресурсов, буровых работ, либо условий лицензии на водопользование, на региональное геологическое изучение, поиск, разведку или разработку, либо условий договоров водопользования, решений о предоставлении водного объекта в пользование, а также требований по использованию или охране минеральных ресурсов внутренних морских вод, территориального моря, континентального шельфа и (или) исключительной экономической зоны Российской Федерации
</t>
  </si>
  <si>
    <r>
      <rPr>
        <b/>
        <sz val="20"/>
        <rFont val="Times New Roman"/>
        <family val="1"/>
        <charset val="204"/>
      </rPr>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r>
  </si>
  <si>
    <t xml:space="preserve">Самовольные проектирование, строительство, изготовление, приобретение, установка или эксплуатация радиоэлектронных средств и (или) высокочастотных устройств
</t>
  </si>
  <si>
    <t>Организация и (или) проведение азартных игр без полученного в установленном порядке разрешения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без лицензии (утратил силу-Федеральный закон от 29.07.2018 № 237-ФЗ)</t>
  </si>
  <si>
    <t xml:space="preserve">Нарушение требований к производству или обороту этилового спирта, алкогольной и спиртосодержащей продукции
</t>
  </si>
  <si>
    <t xml:space="preserve">Непредставление хозяйственным обществом, имеющим стратегическое значение для оборонно-промышленного комплекса и безопасности Российской Федерации, или обществом, находящимся под прямым или косвенным контролем указанного хозяйственного общества, информации, необходимой для ведения реестра владельцев ценных бумаг таких обществ лицом, имеющим лицензию на осуществление деятельности по ведению реестра владельцев ценных бумаг и соответствующим требованиям, установленным Федеральным законом от 21 июля 2014 года N 213-ФЗ "Об открытии банковских счетов и аккредитивов, о заключении договоров банковского вклада, договора на ведение реестра владельцев ценных бумаг хозяйственными обществами, имеющими стратегическое значение для оборонно-промышленного комплекса и безопасности Российской Федерации, и внесении изменений в отдельные законодательные акты Российской Федерации"
</t>
  </si>
  <si>
    <r>
      <rPr>
        <b/>
        <vertAlign val="superscript"/>
        <sz val="22"/>
        <rFont val="Times New Roman CYR"/>
        <charset val="204"/>
      </rPr>
      <t>4</t>
    </r>
    <r>
      <rPr>
        <b/>
        <sz val="22"/>
        <rFont val="Times New Roman CYR"/>
        <charset val="204"/>
      </rPr>
      <t>В графе 13 учитываются лица, являющиеся по роду занятий индивидуальными предпринимателями, если они выделены в качестве отдельного субъекта правонарушения, а также в случаях, когда несут ответственность как должностные лица (в соответствии с примечаниями к статье 2.4 КоАП РФ) или как юридические лица по главе 16 КоАП РФ</t>
    </r>
  </si>
  <si>
    <r>
      <t>лица, осуществляющие предпринимательскую деятельность без образования юридического лица</t>
    </r>
    <r>
      <rPr>
        <b/>
        <vertAlign val="superscript"/>
        <sz val="18.5"/>
        <rFont val="Times New Roman"/>
        <family val="1"/>
        <charset val="204"/>
      </rPr>
      <t>4</t>
    </r>
  </si>
  <si>
    <t>334932</t>
  </si>
  <si>
    <t>Ф.S07r разд.5 стл.17 для стр.1-24
&gt;=
Ф.S07r разд.5 сумма стл.23-28 для стр.1-24</t>
  </si>
  <si>
    <t>334933</t>
  </si>
  <si>
    <t>Ф.S07r разд.5 для стл.1-33 стр.1
=
Ф.S07r разд.5 для стл.1-33 сумма стр.19-21</t>
  </si>
  <si>
    <t>334934</t>
  </si>
  <si>
    <t>Ф.S07r разд.5 для стл.1-33 стр.22
&lt;=
Ф.S07r разд.5 для стл.1-33 сумма стр.4-7
+
Ф.S07r разд.5 для стл.1-33 стр.14</t>
  </si>
  <si>
    <t>334936</t>
  </si>
  <si>
    <t>Ф.S07r разд.3 стл.17 для стр.1-13
&gt;=
Ф.S07r разд.3 сумма стл.23-28 для стр.1-13</t>
  </si>
  <si>
    <t>334937</t>
  </si>
  <si>
    <t>Ф.S07r разд.2 стл.17 для стр.1-15
=
Ф.S07r разд.2 стл.7 для стр.1-15
+
Ф.S07r разд.2 стл.13 для стр.1-15
+
Ф.S07r разд.2 сумма стл.15-16 для стр.1-15</t>
  </si>
  <si>
    <t>334939</t>
  </si>
  <si>
    <t>Ф.S07r разд.1 стл.25 для стр.28-35
=
0</t>
  </si>
  <si>
    <t>334940</t>
  </si>
  <si>
    <t>Ф.S07r разд.1 стл.20 стр.32
=
0</t>
  </si>
  <si>
    <t>334941</t>
  </si>
  <si>
    <t>Ф.S07r разд.1 стл.19 для стр.35-41
=
0</t>
  </si>
  <si>
    <t>334942</t>
  </si>
  <si>
    <t>Ф.S07r разд.1 стл.15 стр.26
=
0</t>
  </si>
  <si>
    <t>334943</t>
  </si>
  <si>
    <t>Ф.S07r разд.1 для стл.13-14 стр.26
=
0</t>
  </si>
  <si>
    <t>334946</t>
  </si>
  <si>
    <t>Ф.S07r разд.2 стл.10 для стр.5-6
=
0</t>
  </si>
  <si>
    <t>334950</t>
  </si>
  <si>
    <t>Ф.S07r разд.1 стл.19 для стр.10-22
=
0</t>
  </si>
  <si>
    <t>334952</t>
  </si>
  <si>
    <t>Ф.S07r разд.1 стл.20 стр.23
=
0</t>
  </si>
  <si>
    <t>334954</t>
  </si>
  <si>
    <t>Ф.S07r разд.1 стл.11 стр.2
=
0</t>
  </si>
  <si>
    <t>(r,g,w) ф.S07 юридческие лица Подтвердить копией постановления</t>
  </si>
  <si>
    <t>334955</t>
  </si>
  <si>
    <t>Ф.S07r разд.1 стл.29 для стр.1-44
&lt;=
Ф.S07r разд.1 стл.28 для стр.1-44</t>
  </si>
  <si>
    <t>334956</t>
  </si>
  <si>
    <t>Ф.S07r разд.1 стл.25 для стр.20-21
=
0</t>
  </si>
  <si>
    <t>334957</t>
  </si>
  <si>
    <t>Ф.S07r разд.1 стл.25 стр.26
=
0</t>
  </si>
  <si>
    <t>334958</t>
  </si>
  <si>
    <t>Ф.S07r разд.1 стл.20 стр.30
=
0</t>
  </si>
  <si>
    <t>334959</t>
  </si>
  <si>
    <t>Ф.S07r разд.1 стл.10 для стр.1-44
=
Ф.S07r разд.1 сумма стл.15-23 для стр.1-44</t>
  </si>
  <si>
    <t>334960</t>
  </si>
  <si>
    <t>Ф.S07r разд.1 для стл.1-34 стр.1
=
Ф.S07r разд.1 для стл.1-34 сумма стр.2-44</t>
  </si>
  <si>
    <t>334961</t>
  </si>
  <si>
    <t>Ф.S07r разд.1 стл.10 для стр.1-44
=
Ф.S07r разд.1 сумма стл.11-14 для стр.1-44</t>
  </si>
  <si>
    <t>334963</t>
  </si>
  <si>
    <t>Ф.S07r разд.1 стл.20 для стр.2-7
=
0</t>
  </si>
  <si>
    <t>334964</t>
  </si>
  <si>
    <t>Ф.S07r разд.1 стл.17 для стр.2-41
=
0</t>
  </si>
  <si>
    <t>334965</t>
  </si>
  <si>
    <t>Ф.S07r разд.1 сумма стл.1-2 стр.1
=
Ф.S07r разд.1 стл.3 стр.1
+
Ф.S07r разд.1 стл.31 стр.1
+
Ф.S07r разд.1 стл.34 стр.1</t>
  </si>
  <si>
    <t>334966</t>
  </si>
  <si>
    <t>Ф.S07r разд.1 стл.35 для стр.1-44
&gt;=
Ф.S07r разд.1 сумма стл.36-41 для стр.1-44</t>
  </si>
  <si>
    <t>334967</t>
  </si>
  <si>
    <t>Ф.S07r разд.1 стл.25 для стр.37-41
=
0</t>
  </si>
  <si>
    <t>334968</t>
  </si>
  <si>
    <t>Ф.S07r разд.1 стл.24 для стр.2-41
=
0</t>
  </si>
  <si>
    <t>334969</t>
  </si>
  <si>
    <t>Ф.S07r разд.1 стл.18 для стр.2-41
=
0</t>
  </si>
  <si>
    <t>334975</t>
  </si>
  <si>
    <t>Ф.S07r разд.1 стл.25 для стр.8-9
=
0</t>
  </si>
  <si>
    <t>334980</t>
  </si>
  <si>
    <t>Ф.S07r разд.1 стл.20 для стр.19-20
=
0</t>
  </si>
  <si>
    <t>334981</t>
  </si>
  <si>
    <t>Ф.S07r разд.1 стл.4 для стр.1-44
&lt;=
Ф.S07r разд.1 стл.2 для стр.1-44</t>
  </si>
  <si>
    <t>334983</t>
  </si>
  <si>
    <t>Ф.S07r разд.1 стл.19 для стр.32-33
=
0</t>
  </si>
  <si>
    <t>334987</t>
  </si>
  <si>
    <t>Ф.S07r разд.1 стл.23 для стр.2-24
=
0</t>
  </si>
  <si>
    <t>334988</t>
  </si>
  <si>
    <t>Ф.S07r разд.1 стл.20 для стр.14-17
=
0</t>
  </si>
  <si>
    <t>334990</t>
  </si>
  <si>
    <t>Ф.S07r разд.1 стл.14 стр.23
=
0</t>
  </si>
  <si>
    <t>334992</t>
  </si>
  <si>
    <t>(
Ф.S07r разд.1 стл.16 для стр.1-44
&gt;
0
И
Ф.S07r разд.1 стл.27 для стр.1-44
&gt;
0
)
ИЛИ
(
Ф.S07r разд.1 стл.16 для стр.1-44
=
0
И
Ф.S07r разд.1 стл.27 для стр.1-44
=
0
)</t>
  </si>
  <si>
    <t>(r,g,w) ф.S07 - штрафы и суммы (нет штрафа нет суммы)</t>
  </si>
  <si>
    <t>334993</t>
  </si>
  <si>
    <t>Ф.S07r разд.1 стл.20 для стр.25-28
=
0</t>
  </si>
  <si>
    <t>334997</t>
  </si>
  <si>
    <t>Ф.S07r разд.1 стл.25 для стр.2-4
=
0</t>
  </si>
  <si>
    <t>334998</t>
  </si>
  <si>
    <t>Ф.S07r разд.1 сумма стл.49-56 сумма стр.1-44
=
0</t>
  </si>
  <si>
    <t>335002</t>
  </si>
  <si>
    <t>Ф.S07r разд.1 стл.25 стр.23
=
0</t>
  </si>
  <si>
    <t>335004</t>
  </si>
  <si>
    <t>Ф.S07r разд.1 стл.22 для стр.2-41
=
0</t>
  </si>
  <si>
    <t>335005</t>
  </si>
  <si>
    <t>Ф.S07r разд.1 стл.25 для стр.17-18
=
0</t>
  </si>
  <si>
    <t>335006</t>
  </si>
  <si>
    <t>Ф.S07r разд.1 стл.26 для стр.2-41
=
0</t>
  </si>
  <si>
    <t>335012</t>
  </si>
  <si>
    <t>Ф.S07r разд.1 стл.42 для стр.1-44
&gt;=
Ф.S07r разд.1 сумма стл.43-48 для стр.1-44</t>
  </si>
  <si>
    <t>335014</t>
  </si>
  <si>
    <t>Ф.S07r разд.1 стл.20 для стр.35-41
=
0</t>
  </si>
  <si>
    <t>335015</t>
  </si>
  <si>
    <t>Ф.S07r разд.1 стл.5 для стр.1-44
&lt;=
Ф.S07r разд.1 стл.3 для стр.1-44</t>
  </si>
  <si>
    <t>335016</t>
  </si>
  <si>
    <t>Ф.S07r разд.1 стл.19 для стр.2-3
=
0</t>
  </si>
  <si>
    <t>335019</t>
  </si>
  <si>
    <t>Ф.S07r разд.1 стл.3 для стр.1-44
=
Ф.S07r разд.1 сумма стл.6-10 для стр.1-44</t>
  </si>
  <si>
    <t>335020</t>
  </si>
  <si>
    <t>Ф.S07r разд.1 стл.20 для стр.10-12
=
0</t>
  </si>
  <si>
    <t>335021</t>
  </si>
  <si>
    <t>Ф.S07r разд.1 стл.19 для стр.5-7
=
0</t>
  </si>
  <si>
    <t>335022</t>
  </si>
  <si>
    <t>Ф.S07r разд.1 стл.23 для стр.26-41
=
0</t>
  </si>
  <si>
    <t>335023</t>
  </si>
  <si>
    <t>Ф.S07r разд.1 стл.25 для стр.11-13
=
0</t>
  </si>
  <si>
    <t>335024</t>
  </si>
  <si>
    <t>Ф.S07r разд.1 сумма стл.32-33 для стр.1-44
&lt;=
Ф.S07r разд.1 стл.10 для стр.1-44</t>
  </si>
  <si>
    <t>335025</t>
  </si>
  <si>
    <t>Ф.S07r разд.1 стл.19 стр.25
=
0</t>
  </si>
  <si>
    <t>335027</t>
  </si>
  <si>
    <t>Ф.S07r разд.1 стл.24 для стр.1-44
&lt;=
Ф.S07r разд.1 стл.10 для стр.1-44
-
Ф.S07r разд.1 стл.22 для стр.1-44</t>
  </si>
  <si>
    <t>335031</t>
  </si>
  <si>
    <t>Ф.S07r разд.1 стл.19 для стр.27-30
=
0</t>
  </si>
  <si>
    <t>335032</t>
  </si>
  <si>
    <t>Ф.S07r разд.1 стл.25 для стр.1-44
&lt;=
Ф.S07r разд.1 стл.10 для стр.1-44
-
Ф.S07r разд.1 стл.23 для стр.1-44</t>
  </si>
  <si>
    <t>335033</t>
  </si>
  <si>
    <t>Ф.S07r разд.1 стл.21 для стр.2-41
=
0</t>
  </si>
  <si>
    <t>335034</t>
  </si>
  <si>
    <t>Ф.S07r разд.1 стл.26 для стр.1-44
&lt;=
Ф.S07r разд.1 стл.10 для стр.1-44
-
Ф.S07r разд.1 стл.18 для стр.1-44</t>
  </si>
  <si>
    <t>335036</t>
  </si>
  <si>
    <t>Ф.S07r разд.1 стл.32 для стр.1-43
=
0</t>
  </si>
  <si>
    <t>335040</t>
  </si>
  <si>
    <t>Ф.S07r разд.2 стл.9 для стр.1-15
&lt;=
Ф.S07r разд.2 стл.8 для стр.1-15</t>
  </si>
  <si>
    <t>335041</t>
  </si>
  <si>
    <t>Ф.S07r разд.2 стл.12 для стр.1-15
&lt;=
Ф.S07r разд.2 стл.7 для стр.1-15</t>
  </si>
  <si>
    <t>335042</t>
  </si>
  <si>
    <t>Ф.S07r разд.2 сумма стл.1-2 для стр.1-15
=
Ф.S07r разд.2 стл.17 для стр.1-15
+
Ф.S07r разд.2 стл.19 для стр.1-15
+
Ф.S07r разд.2 стл.21 для стр.1-15</t>
  </si>
  <si>
    <t>335043</t>
  </si>
  <si>
    <t>Ф.S07r разд.2 стл.10 для стр.1-15
&lt;=
Ф.S07r разд.2 стл.8 для стр.1-15</t>
  </si>
  <si>
    <t>335044</t>
  </si>
  <si>
    <t>Ф.S07r разд.2 для стл.1-33 стр.8
&lt;=
Ф.S07r разд.2 для стл.1-33 стр.7</t>
  </si>
  <si>
    <t>335045</t>
  </si>
  <si>
    <t>Ф.S07r разд.2 стл.8 для стр.1-15
&lt;=
Ф.S07r разд.2 стл.7 для стр.1-15</t>
  </si>
  <si>
    <t>335046</t>
  </si>
  <si>
    <t>Ф.S07r разд.2 для стл.1-33 стр.1
=
Ф.S07r разд.2 для стл.1-33 сумма стр.2-5</t>
  </si>
  <si>
    <t>335047</t>
  </si>
  <si>
    <t>Ф.S07r разд.2 для стл.1-33 стр.1
=
Ф.S07r разд.2 для стл.1-33 стр.7
+
Ф.S07r разд.2 для стл.1-33 сумма стр.9-15</t>
  </si>
  <si>
    <t>335048</t>
  </si>
  <si>
    <t>Ф.S07r разд.2 для стл.1-33 стр.6
&lt;=
Ф.S07r разд.2 для стл.1-33 стр.5</t>
  </si>
  <si>
    <t>335049</t>
  </si>
  <si>
    <t>Ф.S07r разд.2 стл.14 для стр.1-15
&lt;=
Ф.S07r разд.2 стл.13 для стр.1-15</t>
  </si>
  <si>
    <t>335050</t>
  </si>
  <si>
    <t>Ф.S07r разд.2 стл.2 для стр.1-15
&gt;=
Ф.S07r разд.2 стл.3 для стр.1-15</t>
  </si>
  <si>
    <t>(r,g,w,s,v,q,b) в разд. 2 гр. 3 д.б. меньше или равна графе 2 для каждой строки</t>
  </si>
  <si>
    <t>335051</t>
  </si>
  <si>
    <t>Ф.S07r разд.2 стл.20 для стр.1-15
&lt;=
Ф.S07r разд.2 стл.19 для стр.1-15</t>
  </si>
  <si>
    <t>335052</t>
  </si>
  <si>
    <t>Ф.S07r разд.2 стл.18 для стр.1-15
&lt;=
Ф.S07r разд.2 стл.17 для стр.1-15</t>
  </si>
  <si>
    <t>335053</t>
  </si>
  <si>
    <t>Ф.S07r разд.2 стл.17 для стр.1-15
&gt;=
Ф.S07r разд.2 сумма стл.23-28 для стр.1-15</t>
  </si>
  <si>
    <t>335059</t>
  </si>
  <si>
    <t>Ф.S07r разд.3 для стл.32-33 стр.6
=
0</t>
  </si>
  <si>
    <t>335061</t>
  </si>
  <si>
    <t>Ф.S07r разд.3 стл.3 для стр.2-12
=
0</t>
  </si>
  <si>
    <t>335064</t>
  </si>
  <si>
    <t>Ф.S07r разд.3 стл.8 для стр.1-13
&lt;=
Ф.S07r разд.3 стл.7 для стр.1-13</t>
  </si>
  <si>
    <t>335065</t>
  </si>
  <si>
    <t>Ф.S07r разд.3 для стл.1-33 стр.5
=
Ф.S07r разд.3 для стл.1-33 сумма стр.6-7</t>
  </si>
  <si>
    <t>335066</t>
  </si>
  <si>
    <t>Ф.S07r разд.3 стл.17 для стр.1-13
=
Ф.S07r разд.3 стл.7 для стр.1-13
+
Ф.S07r разд.3 стл.13 для стр.1-13
+
Ф.S07r разд.3 сумма стл.15-16 для стр.1-13</t>
  </si>
  <si>
    <t>335067</t>
  </si>
  <si>
    <t>Ф.S07r разд.3 стл.7 стр.6
=
0</t>
  </si>
  <si>
    <t>335068</t>
  </si>
  <si>
    <t>Ф.S07r разд.3 стл.12 для стр.1-13
&lt;=
Ф.S07r разд.3 стл.7 для стр.1-13</t>
  </si>
  <si>
    <t>335069</t>
  </si>
  <si>
    <t>Ф.S07r разд.3 стл.10 для стр.1-13
=
0</t>
  </si>
  <si>
    <t>335070</t>
  </si>
  <si>
    <t>Ф.S07r разд.3 стл.14 для стр.1-13
&lt;=
Ф.S07r разд.3 стл.13 для стр.1-13</t>
  </si>
  <si>
    <t>335071</t>
  </si>
  <si>
    <t>Ф.S07r разд.3 для стл.1-33 стр.1
&lt;=
Ф.S07r разд.3 для стл.1-33 стр.2
+
Ф.S07r разд.3 для стл.1-33 стр.5
+
Ф.S07r разд.3 для стл.1-33 сумма стр.8-13</t>
  </si>
  <si>
    <t>335072</t>
  </si>
  <si>
    <t>Ф.S07r разд.3 для стл.32-33 стр.3
=
0</t>
  </si>
  <si>
    <t>335073</t>
  </si>
  <si>
    <t>Ф.S07r разд.3 стл.11 сумма стр.1-13
&lt;=
Ф.S07r разд.3 стл.7 сумма стр.1-13</t>
  </si>
  <si>
    <t>335074</t>
  </si>
  <si>
    <t>Ф.S07r разд.3 стл.18 для стр.1-13
&lt;=
Ф.S07r разд.3 стл.17 для стр.1-13</t>
  </si>
  <si>
    <t>335075</t>
  </si>
  <si>
    <t>Ф.S07r разд.4 стл.17 для стр.1-10
&gt;=
Ф.S07r разд.4 сумма стл.23-28 для стр.1-10</t>
  </si>
  <si>
    <t>335076</t>
  </si>
  <si>
    <t>Ф.S07r разд.3 стл.9 для стр.1-13
&lt;=
Ф.S07r разд.3 стл.8 для стр.1-13</t>
  </si>
  <si>
    <t>335077</t>
  </si>
  <si>
    <t>Ф.S07r разд.3 стл.10 для стр.1-13
&lt;=
Ф.S07r разд.3 стл.8 для стр.1-13</t>
  </si>
  <si>
    <t>335078</t>
  </si>
  <si>
    <t>Ф.S07r разд.3 стл.7 стр.3
=
0</t>
  </si>
  <si>
    <t>335079</t>
  </si>
  <si>
    <t>Ф.S07r разд.3 стл.3 для стр.1-13
&lt;=
Ф.S07r разд.3 стл.2 для стр.1-13</t>
  </si>
  <si>
    <t>(r,g,w,s,v,q,b) в разд. 3 гр. 3 д.б. меньше или равна графе 2 для каждой строки</t>
  </si>
  <si>
    <t>335080</t>
  </si>
  <si>
    <t>Ф.S07r разд.3 сумма стл.1-2 для стр.1-13
=
Ф.S07r разд.3 стл.17 для стр.1-13
+
Ф.S07r разд.3 стл.19 для стр.1-13
+
Ф.S07r разд.3 стл.21 для стр.1-13</t>
  </si>
  <si>
    <t>335081</t>
  </si>
  <si>
    <t>Ф.S07r разд.3 для стл.1-33 стр.2
&gt;=
Ф.S07r разд.3 для стл.1-33 сумма стр.3-4</t>
  </si>
  <si>
    <t>335085</t>
  </si>
  <si>
    <t>Ф.S07r разд.4 стл.3 для стр.1-10
&lt;=
Ф.S07r разд.4 стл.2 для стр.1-10</t>
  </si>
  <si>
    <t>(r,g,s,v,q,b) в разд. 4 гр. 3 меньше или равна гр. 2 для каждой строки</t>
  </si>
  <si>
    <t>335086</t>
  </si>
  <si>
    <t>Ф.S07r разд.4 сумма стл.1-2 для стр.1-10
=
Ф.S07r разд.4 стл.17 для стр.1-10
+
Ф.S07r разд.4 стл.19 для стр.1-10
+
Ф.S07r разд.4 стл.21 для стр.1-10</t>
  </si>
  <si>
    <t>335087</t>
  </si>
  <si>
    <t>Ф.S07r разд.4 стл.12 для стр.1-10
&lt;=
Ф.S07r разд.4 стл.7 для стр.1-10</t>
  </si>
  <si>
    <t>335088</t>
  </si>
  <si>
    <t>Ф.S07r разд.4 стл.8 для стр.1-10
&lt;=
Ф.S07r разд.4 стл.7 для стр.1-10</t>
  </si>
  <si>
    <t>335089</t>
  </si>
  <si>
    <t>Ф.S07r разд.4 стл.9 для стр.1-10
&lt;=
Ф.S07r разд.4 стл.8 для стр.1-10</t>
  </si>
  <si>
    <t>335090</t>
  </si>
  <si>
    <t>Ф.S07r разд.4 стл.14 для стр.1-10
&lt;=
Ф.S07r разд.4 стл.13 для стр.1-10</t>
  </si>
  <si>
    <t>335093</t>
  </si>
  <si>
    <t>Ф.S07r разд.4 для стл.1-33 стр.1
=
Ф.S07r разд.4 для стл.1-33 сумма стр.2-10</t>
  </si>
  <si>
    <t>335094</t>
  </si>
  <si>
    <t>Ф.S07r разд.4 стл.10 для стр.1-10
&lt;=
Ф.S07r разд.4 стл.8 для стр.1-10</t>
  </si>
  <si>
    <t>335095</t>
  </si>
  <si>
    <t>Ф.S07r разд.4 стл.18 для стр.1-10
&lt;=
Ф.S07r разд.4 стл.17 для стр.1-10</t>
  </si>
  <si>
    <t>335097</t>
  </si>
  <si>
    <t>Ф.S07r разд.4 стл.17 для стр.1-10
=
Ф.S07r разд.4 стл.7 для стр.1-10
+
Ф.S07r разд.4 стл.13 для стр.1-10
+
Ф.S07r разд.4 сумма стл.15-16 для стр.1-10</t>
  </si>
  <si>
    <t>335098</t>
  </si>
  <si>
    <t>Ф.S07r разд.4 стл.14 для стр.1-10
=
0</t>
  </si>
  <si>
    <t>335099</t>
  </si>
  <si>
    <t>Ф.S07r разд.4 стл.10 для стр.1-10
=
0</t>
  </si>
  <si>
    <t>335100</t>
  </si>
  <si>
    <t>Ф.S07r разд.4 стл.11 для стр.1-10
&lt;=
Ф.S07r разд.4 стл.7 для стр.1-10</t>
  </si>
  <si>
    <t>335101</t>
  </si>
  <si>
    <t>Ф.S07r разд.4 стл.20 для стр.1-10
&lt;=
Ф.S07r разд.4 стл.19 для стр.1-10</t>
  </si>
  <si>
    <t>335106</t>
  </si>
  <si>
    <t>Ф.S07r разд.5 стл.12 для стр.1-24
&lt;=
Ф.S07r разд.5 стл.7 для стр.1-24</t>
  </si>
  <si>
    <t>335107</t>
  </si>
  <si>
    <t>Ф.S07r разд.5 стл.17 для стр.1-24
=
Ф.S07r разд.5 стл.7 для стр.1-24
+
Ф.S07r разд.5 стл.13 для стр.1-24
+
Ф.S07r разд.5 сумма стл.15-16 для стр.1-24</t>
  </si>
  <si>
    <t>335108</t>
  </si>
  <si>
    <t>Ф.S07r разд.5 для стл.1-33 стр.23
&lt;=
Ф.S07r разд.5 для стл.1-33 стр.1</t>
  </si>
  <si>
    <t>335109</t>
  </si>
  <si>
    <t>Ф.S07r разд.5 сумма стл.1-2 для стр.1-24
=
Ф.S07r разд.5 стл.17 для стр.1-24
+
Ф.S07r разд.5 стл.19 для стр.1-24
+
Ф.S07r разд.5 стл.21 для стр.1-24</t>
  </si>
  <si>
    <t>335110</t>
  </si>
  <si>
    <t>Ф.S07r разд.5 для стл.1-33 стр.1
=
Ф.S07r разд.5 для стл.1-33 сумма стр.2-18</t>
  </si>
  <si>
    <t>335111</t>
  </si>
  <si>
    <t>Ф.S07r разд.5 стл.14 для стр.1-24
&lt;=
Ф.S07r разд.5 стл.13 для стр.1-24</t>
  </si>
  <si>
    <t>335112</t>
  </si>
  <si>
    <t>Ф.S07r разд.5 стл.18 для стр.1-24
&lt;=
Ф.S07r разд.5 стл.17 для стр.1-24</t>
  </si>
  <si>
    <t>335113</t>
  </si>
  <si>
    <t>Ф.S07r разд.5 стл.8 для стр.1-24
&lt;=
Ф.S07r разд.5 стл.7 для стр.1-24</t>
  </si>
  <si>
    <t>335114</t>
  </si>
  <si>
    <t>Ф.S07r разд.5 стл.9 для стр.1-24
&lt;=
Ф.S07r разд.5 стл.8 для стр.1-24</t>
  </si>
  <si>
    <t>335115</t>
  </si>
  <si>
    <t>Ф.S07r разд.5 стл.20 для стр.1-24
&lt;=
Ф.S07r разд.5 стл.19 для стр.1-24</t>
  </si>
  <si>
    <t>335116</t>
  </si>
  <si>
    <t>Ф.S07r разд.5 для стл.1-33 стр.24
&lt;=
Ф.S07r разд.5 для стл.1-33 стр.1</t>
  </si>
  <si>
    <t>335117</t>
  </si>
  <si>
    <t>Ф.S07r разд.5 стл.10 для стр.1-24
&lt;=
Ф.S07r разд.5 стл.8 для стр.1-24</t>
  </si>
  <si>
    <t>335118</t>
  </si>
  <si>
    <t>Ф.S07r разд.2 стл.11 для стр.1-15
&lt;=
Ф.S07r разд.2 стл.7 для стр.1-15</t>
  </si>
  <si>
    <t>335120</t>
  </si>
  <si>
    <t>Ф.S07r разд.5 стл.11 для стр.1-24
&lt;=
Ф.S07r разд.5 стл.7 для стр.1-24</t>
  </si>
  <si>
    <t>335122</t>
  </si>
  <si>
    <t>Ф.S07r разд.5 стл.3 для стр.1-24
&lt;=
Ф.S07r разд.5 стл.2 для стр.1-24</t>
  </si>
  <si>
    <t>(r,g,w,s,v,q,b) в разд. 5 гр. 3 меньше или равна гр. 2 для каждой строки</t>
  </si>
  <si>
    <t>343932</t>
  </si>
  <si>
    <t>Ф.S07r разд.2 стл.2 для стр.1-15
&gt;=
Ф.S07r разд.2 стл.4 для стр.1-15</t>
  </si>
  <si>
    <t>(r,g,w,s,v,q,b) в разд. 2 гр. 4 д.б. меньше или равна графе 2 для каждой строки</t>
  </si>
  <si>
    <t>343933</t>
  </si>
  <si>
    <t>Ф.S07r разд.3 стл.2 для стр.1-13
&gt;=
Ф.S07r разд.3 стл.4 для стр.1-13</t>
  </si>
  <si>
    <t>(r,g,w,s,v,q,b) в разд. 3 гр. 4 д.б. меньше или равна графе 2 для каждой строки</t>
  </si>
  <si>
    <t>343934</t>
  </si>
  <si>
    <t>Ф.S07r разд.5 стл.2 для стр.1-24
&gt;=
Ф.S07r разд.5 стл.4 для стр.1-24</t>
  </si>
  <si>
    <t>(r,g,w,s,v,q,b) в разд. 5 гр. 4 меньше или равна гр. 2 для каждой строки</t>
  </si>
  <si>
    <t>343935</t>
  </si>
  <si>
    <t>Ф.S07r разд.4 стл.2 для стр.1-10
&gt;=
Ф.S07r разд.4 стл.4 для стр.1-10</t>
  </si>
  <si>
    <t>(r,g,s,v,q,b) в разд. 4 гр. 4 меньше или равна гр. 2 для каждой строки</t>
  </si>
  <si>
    <t>334935</t>
  </si>
  <si>
    <t>Ф.S07r разд.4 для стл.1-33 стр.7
=
0</t>
  </si>
  <si>
    <t>334938</t>
  </si>
  <si>
    <t>Ф.S07r разд.1 стл.12 для стр.20-21
=
0</t>
  </si>
  <si>
    <t>334951</t>
  </si>
  <si>
    <t>Ф.S07r разд.1 стл.15 для стр.33-34
=
0</t>
  </si>
  <si>
    <t>334953</t>
  </si>
  <si>
    <t>Ф.S07r разд.1 стл.14 стр.18
=
0</t>
  </si>
  <si>
    <t>334962</t>
  </si>
  <si>
    <t>Ф.S07r разд.1 стл.14 для стр.4-5
=
0</t>
  </si>
  <si>
    <t>334970</t>
  </si>
  <si>
    <t>Ф.S07r разд.1 стл.13 стр.39
=
0</t>
  </si>
  <si>
    <t>334971</t>
  </si>
  <si>
    <t>Ф.S07r разд.1 стл.14 стр.7
=
0</t>
  </si>
  <si>
    <t>334972</t>
  </si>
  <si>
    <t>Ф.S07r разд.1 стл.14 стр.39
=
0</t>
  </si>
  <si>
    <t>334973</t>
  </si>
  <si>
    <t>Ф.S07r разд.1 стл.33 стр.18
=
0</t>
  </si>
  <si>
    <t>334974</t>
  </si>
  <si>
    <t>Ф.S07r разд.1 стл.33 стр.9
=
0</t>
  </si>
  <si>
    <t>334976</t>
  </si>
  <si>
    <t>Ф.S07r разд.1 стл.14 для стр.12-13
=
0</t>
  </si>
  <si>
    <t>334978</t>
  </si>
  <si>
    <t>Ф.S07r разд.1 стл.14 стр.41
=
0</t>
  </si>
  <si>
    <t>334979</t>
  </si>
  <si>
    <t>Ф.S07r разд.1 стл.33 для стр.39-44
=
0</t>
  </si>
  <si>
    <t>334982</t>
  </si>
  <si>
    <t>Ф.S07r разд.1 стл.16 стр.34
=
0</t>
  </si>
  <si>
    <t>334984</t>
  </si>
  <si>
    <t>Ф.S07r разд.1 стл.14 для стр.29-30
=
0</t>
  </si>
  <si>
    <t>334985</t>
  </si>
  <si>
    <t>Ф.S07r разд.1 стл.15 для стр.24-25
=
0</t>
  </si>
  <si>
    <t>334986</t>
  </si>
  <si>
    <t>Ф.S07r разд.1 стл.15 для стр.2-9
=
0</t>
  </si>
  <si>
    <t>334989</t>
  </si>
  <si>
    <t>Ф.S07r разд.1 стл.15 для стр.27-30
=
0</t>
  </si>
  <si>
    <t>334991</t>
  </si>
  <si>
    <t>Ф.S07r разд.1 стл.11 для стр.39-41
=
0</t>
  </si>
  <si>
    <t>334994</t>
  </si>
  <si>
    <t>Ф.S07r разд.1 стл.14 стр.9
=
0</t>
  </si>
  <si>
    <t>334995</t>
  </si>
  <si>
    <t>Ф.S07r разд.1 стл.12 стр.24
=
0</t>
  </si>
  <si>
    <t>334996</t>
  </si>
  <si>
    <t>Ф.S07r разд.1 сумма стл.1-2 для стр.2-44
=
Ф.S07r разд.1 стл.3 для стр.2-44
+
Ф.S07r разд.1 стл.31 для стр.2-44
+
Ф.S07r разд.1 стл.34 для стр.2-44</t>
  </si>
  <si>
    <t>334999</t>
  </si>
  <si>
    <t>Ф.S07r разд.1 стл.14 стр.15
=
0</t>
  </si>
  <si>
    <t>335000</t>
  </si>
  <si>
    <t>Ф.S07r разд.1 стл.13 для стр.20-21
=
0</t>
  </si>
  <si>
    <t>335001</t>
  </si>
  <si>
    <t>Ф.S07r разд.1 сумма стл.1-34 для стр.42-44
=
0</t>
  </si>
  <si>
    <t>335003</t>
  </si>
  <si>
    <t>Ф.S07r разд.1 стл.33 стр.15
=
0</t>
  </si>
  <si>
    <t>335007</t>
  </si>
  <si>
    <t>Ф.S07r разд.1 стл.14 для стр.20-21
=
0</t>
  </si>
  <si>
    <t>335008</t>
  </si>
  <si>
    <t>Ф.S07r разд.1 стл.33 стр.5
=
0</t>
  </si>
  <si>
    <t>335009</t>
  </si>
  <si>
    <t>Ф.S07r разд.1 стл.15 для стр.18-21
=
0</t>
  </si>
  <si>
    <t>335010</t>
  </si>
  <si>
    <t>Ф.S07r разд.1 стл.13 стр.24
=
0</t>
  </si>
  <si>
    <t>335011</t>
  </si>
  <si>
    <t>Ф.S07r разд.1 стл.33 стр.7
=
0</t>
  </si>
  <si>
    <t>335013</t>
  </si>
  <si>
    <t>Ф.S07r разд.1 стл.14 стр.24
=
0</t>
  </si>
  <si>
    <t>335017</t>
  </si>
  <si>
    <t>Ф.S07r разд.1 стл.33 для стр.29-30
=
0</t>
  </si>
  <si>
    <t>335018</t>
  </si>
  <si>
    <t>Ф.S07r разд.1 стл.33 для стр.33-35
=
0</t>
  </si>
  <si>
    <t>335026</t>
  </si>
  <si>
    <t>Ф.S07r разд.1 стл.15 для стр.36-41
=
0</t>
  </si>
  <si>
    <t>335028</t>
  </si>
  <si>
    <t>Ф.S07r разд.1 стл.33 для стр.20-24
=
0</t>
  </si>
  <si>
    <t>335029</t>
  </si>
  <si>
    <t>Ф.S07r разд.1 стл.33 для стр.12-13
=
0</t>
  </si>
  <si>
    <t>335030</t>
  </si>
  <si>
    <t>Ф.S07r разд.1 стл.14 стр.33
=
0</t>
  </si>
  <si>
    <t>335035</t>
  </si>
  <si>
    <t>Ф.S07r разд.1 для стл.35-47 для стр.42-44
=
0</t>
  </si>
  <si>
    <t>335057</t>
  </si>
  <si>
    <t>Ф.S07r разд.4 для стл.1-33 стр.4
=
0</t>
  </si>
  <si>
    <t>335058</t>
  </si>
  <si>
    <t>Ф.S07r разд.4 для стл.1-33 стр.5
=
0</t>
  </si>
  <si>
    <t>335060</t>
  </si>
  <si>
    <t>Ф.S07r разд.4 для стл.1-33 стр.3
=
0</t>
  </si>
  <si>
    <t>335062</t>
  </si>
  <si>
    <t>Ф.S07r разд.3 стл.3 стр.1
=
0</t>
  </si>
  <si>
    <t>335063</t>
  </si>
  <si>
    <t>Ф.S07r разд.3 стл.3 стр.13
=
0</t>
  </si>
  <si>
    <t>335091</t>
  </si>
  <si>
    <t>Ф.S07r разд.4 для стл.1-33 стр.6
=
0</t>
  </si>
  <si>
    <t>335096</t>
  </si>
  <si>
    <t>Ф.S07r разд.4 для стл.1-33 стр.2
=
0</t>
  </si>
  <si>
    <t>353849</t>
  </si>
  <si>
    <t>Ф.S07r разд.1 стл.15 для стр.11-16
=
0</t>
  </si>
  <si>
    <t>Кассационные суды общей юрисдикции</t>
  </si>
  <si>
    <t>Кассационный военный суд</t>
  </si>
  <si>
    <t xml:space="preserve"> Утверждена 
приказом Судебного департамента
при Верховном Суде Российской Федерации
от 11.04.2017 № 65 
(в редакции приказа от 30.05.2019 № 108)</t>
  </si>
  <si>
    <t>Улуг-Хемский районный суд Республики Тыва</t>
  </si>
  <si>
    <t>17RS0013</t>
  </si>
  <si>
    <t>668210 г. Шагонар ул. Октябрьская, д. 3</t>
  </si>
  <si>
    <t>Управление Судебного департамента в Республике Тыва</t>
  </si>
  <si>
    <t>667010 г. Кызыл ул. Московская, д. 2</t>
  </si>
  <si>
    <t>Председатель суда О.В. Ооржак</t>
  </si>
  <si>
    <t>начальник общего отдела С.С. Сат</t>
  </si>
  <si>
    <t>8(39436) 2-11-02</t>
  </si>
  <si>
    <t>09.01.2020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</si>
</sst>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lt;=9999999]###\-####;\(###\)\ ###\-####"/>
  </numFmts>
  <fonts count="114" x14ac:knownFonts="1">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b/>
      <sz val="12"/>
      <name val="Times New Roman"/>
      <family val="1"/>
      <charset val="204"/>
    </font>
    <font>
      <b/>
      <sz val="14"/>
      <name val="Times New Roman"/>
      <family val="1"/>
      <charset val="204"/>
    </font>
    <font>
      <b/>
      <sz val="10"/>
      <color indexed="10"/>
      <name val="Times New Roman"/>
      <family val="1"/>
      <charset val="204"/>
    </font>
    <font>
      <sz val="10"/>
      <color indexed="10"/>
      <name val="Times New Roman"/>
      <family val="1"/>
      <charset val="204"/>
    </font>
    <font>
      <sz val="10"/>
      <color indexed="9"/>
      <name val="Times New Roman"/>
      <family val="1"/>
      <charset val="204"/>
    </font>
    <font>
      <sz val="8"/>
      <color indexed="10"/>
      <name val="Times New Roman"/>
      <family val="1"/>
      <charset val="204"/>
    </font>
    <font>
      <sz val="10"/>
      <name val="Times New Roman CYR"/>
      <family val="1"/>
      <charset val="204"/>
    </font>
    <font>
      <sz val="8"/>
      <name val="Times New Roman CYR"/>
      <family val="1"/>
      <charset val="204"/>
    </font>
    <font>
      <sz val="12"/>
      <color indexed="9"/>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2"/>
      <name val="Times New Roman CYR"/>
      <family val="1"/>
      <charset val="204"/>
    </font>
    <font>
      <b/>
      <sz val="10"/>
      <name val="Times New Roman CYR"/>
      <charset val="204"/>
    </font>
    <font>
      <b/>
      <sz val="12"/>
      <name val="Times New Roman CYR"/>
      <charset val="204"/>
    </font>
    <font>
      <b/>
      <sz val="8"/>
      <name val="Times New Roman CYR"/>
      <family val="1"/>
      <charset val="204"/>
    </font>
    <font>
      <b/>
      <sz val="16"/>
      <name val="Times New Roman"/>
      <family val="1"/>
      <charset val="204"/>
    </font>
    <font>
      <sz val="8"/>
      <color indexed="8"/>
      <name val="Times New Roman"/>
      <family val="1"/>
      <charset val="204"/>
    </font>
    <font>
      <sz val="10"/>
      <name val="Arial"/>
      <family val="2"/>
      <charset val="204"/>
    </font>
    <font>
      <b/>
      <sz val="14"/>
      <name val="Times New Roman CYR"/>
      <family val="1"/>
      <charset val="204"/>
    </font>
    <font>
      <b/>
      <sz val="12"/>
      <color indexed="12"/>
      <name val="Times New Roman"/>
      <family val="1"/>
      <charset val="204"/>
    </font>
    <font>
      <sz val="10"/>
      <color indexed="12"/>
      <name val="Times New Roman"/>
      <family val="1"/>
      <charset val="204"/>
    </font>
    <font>
      <b/>
      <sz val="8"/>
      <color indexed="10"/>
      <name val="Times New Roman"/>
      <family val="1"/>
      <charset val="204"/>
    </font>
    <font>
      <b/>
      <sz val="18"/>
      <name val="Times New Roman"/>
      <family val="1"/>
      <charset val="204"/>
    </font>
    <font>
      <sz val="10"/>
      <name val="Arial Cyr"/>
      <charset val="204"/>
    </font>
    <font>
      <u/>
      <sz val="12"/>
      <color indexed="10"/>
      <name val="Times New Roman"/>
      <family val="1"/>
    </font>
    <font>
      <b/>
      <sz val="12"/>
      <color indexed="10"/>
      <name val="Times New Roman"/>
      <family val="1"/>
      <charset val="204"/>
    </font>
    <font>
      <sz val="8"/>
      <name val="Arial"/>
      <family val="2"/>
      <charset val="204"/>
    </font>
    <font>
      <sz val="12"/>
      <name val="Times New Roman"/>
      <family val="1"/>
      <charset val="204"/>
    </font>
    <font>
      <sz val="12"/>
      <name val="Times New Roman"/>
      <family val="1"/>
    </font>
    <font>
      <sz val="14"/>
      <name val="Times New Roman CYR"/>
      <family val="1"/>
      <charset val="204"/>
    </font>
    <font>
      <b/>
      <sz val="18"/>
      <name val="Times New Roman CYR"/>
      <charset val="204"/>
    </font>
    <font>
      <sz val="18"/>
      <name val="Times New Roman"/>
      <family val="1"/>
      <charset val="204"/>
    </font>
    <font>
      <sz val="18"/>
      <name val="Times New Roman CYR"/>
      <family val="1"/>
      <charset val="204"/>
    </font>
    <font>
      <b/>
      <sz val="20"/>
      <name val="Times New Roman"/>
      <family val="1"/>
      <charset val="204"/>
    </font>
    <font>
      <b/>
      <sz val="20"/>
      <name val="Times New Roman CYR"/>
      <charset val="204"/>
    </font>
    <font>
      <b/>
      <sz val="20"/>
      <name val="Times New Roman CYR"/>
      <family val="1"/>
      <charset val="204"/>
    </font>
    <font>
      <sz val="20"/>
      <name val="Arial"/>
      <family val="2"/>
      <charset val="204"/>
    </font>
    <font>
      <b/>
      <sz val="18"/>
      <name val="Times New Roman CYR"/>
      <family val="1"/>
      <charset val="204"/>
    </font>
    <font>
      <b/>
      <sz val="14"/>
      <name val="Times New Roman CYR"/>
      <charset val="204"/>
    </font>
    <font>
      <b/>
      <sz val="10"/>
      <color indexed="12"/>
      <name val="Times New Roman"/>
      <family val="1"/>
      <charset val="204"/>
    </font>
    <font>
      <b/>
      <sz val="12"/>
      <color indexed="30"/>
      <name val="Times New Roman"/>
      <family val="1"/>
      <charset val="204"/>
    </font>
    <font>
      <b/>
      <sz val="12"/>
      <color indexed="10"/>
      <name val="Times New Roman"/>
      <family val="1"/>
      <charset val="204"/>
    </font>
    <font>
      <b/>
      <sz val="22"/>
      <name val="Times New Roman"/>
      <family val="1"/>
      <charset val="204"/>
    </font>
    <font>
      <sz val="14"/>
      <name val="Times New Roman CYR"/>
      <charset val="204"/>
    </font>
    <font>
      <sz val="10"/>
      <color indexed="64"/>
      <name val="Arial"/>
      <family val="2"/>
      <charset val="204"/>
    </font>
    <font>
      <sz val="10"/>
      <color indexed="64"/>
      <name val="Arial"/>
      <family val="2"/>
      <charset val="204"/>
    </font>
    <font>
      <b/>
      <sz val="28"/>
      <name val="Times New Roman"/>
      <family val="1"/>
      <charset val="204"/>
    </font>
    <font>
      <b/>
      <vertAlign val="superscript"/>
      <sz val="16"/>
      <name val="Times New Roman"/>
      <family val="1"/>
      <charset val="204"/>
    </font>
    <font>
      <b/>
      <sz val="22"/>
      <name val="Times New Roman CYR"/>
      <family val="1"/>
      <charset val="204"/>
    </font>
    <font>
      <b/>
      <sz val="16"/>
      <name val="Times New Roman CYR"/>
      <charset val="204"/>
    </font>
    <font>
      <sz val="16"/>
      <name val="Times New Roman CYR"/>
      <charset val="204"/>
    </font>
    <font>
      <sz val="8"/>
      <name val="Arial"/>
      <family val="2"/>
      <charset val="204"/>
    </font>
    <font>
      <b/>
      <sz val="13"/>
      <name val="Times New Roman"/>
      <family val="1"/>
      <charset val="204"/>
    </font>
    <font>
      <b/>
      <sz val="13"/>
      <name val="Times New Roman CYR"/>
      <charset val="204"/>
    </font>
    <font>
      <sz val="13"/>
      <name val="Times New Roman CYR"/>
      <family val="1"/>
      <charset val="204"/>
    </font>
    <font>
      <sz val="16"/>
      <name val="Times New Roman CYR"/>
      <family val="1"/>
      <charset val="204"/>
    </font>
    <font>
      <b/>
      <sz val="15"/>
      <name val="Times New Roman"/>
      <family val="1"/>
      <charset val="204"/>
    </font>
    <font>
      <b/>
      <sz val="15"/>
      <name val="Times New Roman CYR"/>
      <charset val="204"/>
    </font>
    <font>
      <b/>
      <vertAlign val="superscript"/>
      <sz val="15"/>
      <name val="Times New Roman CYR"/>
      <charset val="204"/>
    </font>
    <font>
      <b/>
      <sz val="26"/>
      <name val="Times New Roman"/>
      <family val="1"/>
      <charset val="204"/>
    </font>
    <font>
      <sz val="15"/>
      <name val="Times New Roman"/>
      <family val="1"/>
      <charset val="204"/>
    </font>
    <font>
      <sz val="12"/>
      <name val="Arial"/>
      <family val="2"/>
      <charset val="204"/>
    </font>
    <font>
      <b/>
      <sz val="19"/>
      <name val="Times New Roman"/>
      <family val="1"/>
      <charset val="204"/>
    </font>
    <font>
      <b/>
      <sz val="18.5"/>
      <name val="Times New Roman"/>
      <family val="1"/>
      <charset val="204"/>
    </font>
    <font>
      <b/>
      <sz val="21"/>
      <name val="Times New Roman"/>
      <family val="1"/>
      <charset val="204"/>
    </font>
    <font>
      <sz val="22"/>
      <name val="Times New Roman CYR"/>
      <family val="1"/>
      <charset val="204"/>
    </font>
    <font>
      <sz val="22"/>
      <name val="Times New Roman"/>
      <family val="1"/>
      <charset val="204"/>
    </font>
    <font>
      <b/>
      <sz val="36"/>
      <name val="Times New Roman"/>
      <family val="1"/>
      <charset val="204"/>
    </font>
    <font>
      <sz val="14"/>
      <name val="Times New Roman"/>
      <family val="1"/>
      <charset val="204"/>
    </font>
    <font>
      <sz val="16"/>
      <name val="Times New Roman"/>
      <family val="1"/>
      <charset val="204"/>
    </font>
    <font>
      <sz val="18"/>
      <name val="Arial"/>
      <family val="2"/>
      <charset val="204"/>
    </font>
    <font>
      <sz val="16"/>
      <name val="Arial"/>
      <family val="2"/>
      <charset val="204"/>
    </font>
    <font>
      <b/>
      <vertAlign val="superscript"/>
      <sz val="18"/>
      <name val="Times New Roman"/>
      <family val="1"/>
      <charset val="204"/>
    </font>
    <font>
      <b/>
      <sz val="15"/>
      <name val="Times New Roman CYR"/>
      <family val="1"/>
      <charset val="204"/>
    </font>
    <font>
      <b/>
      <vertAlign val="superscript"/>
      <sz val="18.5"/>
      <name val="Times New Roman"/>
      <family val="1"/>
      <charset val="204"/>
    </font>
    <font>
      <b/>
      <sz val="17.5"/>
      <name val="Times New Roman"/>
      <family val="1"/>
      <charset val="204"/>
    </font>
    <font>
      <b/>
      <sz val="26"/>
      <name val="Times New Roman CYR"/>
      <family val="1"/>
      <charset val="204"/>
    </font>
    <font>
      <sz val="26"/>
      <name val="Arial"/>
      <family val="2"/>
      <charset val="204"/>
    </font>
    <font>
      <sz val="10"/>
      <color indexed="64"/>
      <name val="Arial"/>
      <family val="2"/>
      <charset val="204"/>
    </font>
    <font>
      <b/>
      <vertAlign val="superscript"/>
      <sz val="22"/>
      <name val="Times New Roman"/>
      <family val="1"/>
      <charset val="204"/>
    </font>
    <font>
      <b/>
      <vertAlign val="superscript"/>
      <sz val="21"/>
      <name val="Times New Roman"/>
      <family val="1"/>
      <charset val="204"/>
    </font>
    <font>
      <sz val="10"/>
      <name val="Times New Roman"/>
      <family val="1"/>
    </font>
    <font>
      <sz val="10"/>
      <color indexed="64"/>
      <name val="Arial"/>
      <family val="2"/>
      <charset val="204"/>
    </font>
    <font>
      <sz val="19"/>
      <name val="Times New Roman"/>
      <family val="1"/>
      <charset val="204"/>
    </font>
    <font>
      <b/>
      <sz val="24"/>
      <name val="Times New Roman"/>
      <family val="1"/>
      <charset val="204"/>
    </font>
    <font>
      <b/>
      <vertAlign val="superscript"/>
      <sz val="14"/>
      <name val="Times New Roman"/>
      <family val="1"/>
      <charset val="204"/>
    </font>
    <font>
      <sz val="13"/>
      <name val="Times New Roman"/>
      <family val="1"/>
      <charset val="204"/>
    </font>
    <font>
      <b/>
      <vertAlign val="superscript"/>
      <sz val="13"/>
      <name val="Times New Roman"/>
      <family val="1"/>
      <charset val="204"/>
    </font>
    <font>
      <b/>
      <sz val="16"/>
      <name val="Times New Roman CYR"/>
      <family val="1"/>
      <charset val="204"/>
    </font>
    <font>
      <b/>
      <vertAlign val="superscript"/>
      <sz val="15"/>
      <name val="Times New Roman"/>
      <family val="1"/>
      <charset val="204"/>
    </font>
    <font>
      <sz val="10"/>
      <color indexed="8"/>
      <name val="Arial"/>
      <family val="2"/>
      <charset val="204"/>
    </font>
    <font>
      <b/>
      <vertAlign val="superscript"/>
      <sz val="12"/>
      <name val="Times New Roman"/>
      <family val="1"/>
      <charset val="204"/>
    </font>
    <font>
      <b/>
      <sz val="14"/>
      <color indexed="8"/>
      <name val="Times New Roman"/>
      <family val="1"/>
      <charset val="204"/>
    </font>
    <font>
      <sz val="12"/>
      <color indexed="8"/>
      <name val="Times New Roman"/>
      <family val="1"/>
      <charset val="204"/>
    </font>
    <font>
      <b/>
      <sz val="10"/>
      <color indexed="64"/>
      <name val="Times New Roman"/>
      <family val="1"/>
      <charset val="204"/>
    </font>
    <font>
      <b/>
      <sz val="26"/>
      <name val="Times New Roman CYR"/>
      <charset val="204"/>
    </font>
    <font>
      <b/>
      <vertAlign val="superscript"/>
      <sz val="22"/>
      <name val="Times New Roman CYR"/>
      <charset val="204"/>
    </font>
    <font>
      <b/>
      <sz val="22"/>
      <name val="Times New Roman CYR"/>
      <charset val="204"/>
    </font>
    <font>
      <sz val="10"/>
      <color rgb="FF0070C0"/>
      <name val="Arial"/>
      <family val="2"/>
      <charset val="204"/>
    </font>
    <font>
      <b/>
      <sz val="10"/>
      <color rgb="FF0070C0"/>
      <name val="Times New Roman"/>
      <family val="1"/>
      <charset val="204"/>
    </font>
    <font>
      <b/>
      <sz val="10"/>
      <color rgb="FFFF0000"/>
      <name val="Times New Roman"/>
      <family val="1"/>
      <charset val="204"/>
    </font>
    <font>
      <sz val="10"/>
      <color rgb="FFFF0000"/>
      <name val="Arial"/>
      <family val="2"/>
      <charset val="204"/>
    </font>
    <font>
      <b/>
      <sz val="10"/>
      <color rgb="FF0070C0"/>
      <name val="Arial"/>
      <family val="2"/>
      <charset val="204"/>
    </font>
    <font>
      <b/>
      <sz val="10"/>
      <color rgb="FFFF0000"/>
      <name val="Arial"/>
      <family val="2"/>
      <charset val="204"/>
    </font>
    <font>
      <b/>
      <sz val="14"/>
      <color rgb="FF000000"/>
      <name val="Arial"/>
      <family val="2"/>
      <charset val="204"/>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theme="0" tint="-0.249977111117893"/>
        <bgColor indexed="64"/>
      </patternFill>
    </fill>
    <fill>
      <patternFill patternType="solid">
        <fgColor theme="8" tint="0.59999389629810485"/>
        <bgColor indexed="64"/>
      </patternFill>
    </fill>
  </fills>
  <borders count="4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8"/>
      </left>
      <right style="medium">
        <color indexed="8"/>
      </right>
      <top style="medium">
        <color indexed="8"/>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top/>
      <bottom style="thin">
        <color indexed="64"/>
      </bottom>
      <diagonal/>
    </border>
  </borders>
  <cellStyleXfs count="12">
    <xf numFmtId="0" fontId="0" fillId="0" borderId="0"/>
    <xf numFmtId="0" fontId="32" fillId="0" borderId="0"/>
    <xf numFmtId="0" fontId="26" fillId="0" borderId="0"/>
    <xf numFmtId="0" fontId="53" fillId="0" borderId="0"/>
    <xf numFmtId="0" fontId="26" fillId="0" borderId="0"/>
    <xf numFmtId="0" fontId="54" fillId="0" borderId="0"/>
    <xf numFmtId="0" fontId="53" fillId="0" borderId="0"/>
    <xf numFmtId="0" fontId="26" fillId="0" borderId="0"/>
    <xf numFmtId="0" fontId="87" fillId="0" borderId="0"/>
    <xf numFmtId="0" fontId="91" fillId="0" borderId="0" applyNumberFormat="0"/>
    <xf numFmtId="0" fontId="53" fillId="0" borderId="0" applyNumberFormat="0"/>
    <xf numFmtId="0" fontId="26" fillId="0" borderId="0"/>
  </cellStyleXfs>
  <cellXfs count="524">
    <xf numFmtId="0" fontId="0" fillId="0" borderId="0" xfId="0"/>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Border="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3" fillId="0" borderId="0" xfId="0" applyFont="1" applyProtection="1"/>
    <xf numFmtId="0" fontId="2" fillId="0" borderId="0" xfId="0" applyFont="1" applyBorder="1" applyAlignment="1" applyProtection="1">
      <alignment vertical="top" wrapText="1"/>
    </xf>
    <xf numFmtId="0" fontId="4" fillId="0" borderId="0" xfId="0" applyFont="1" applyProtection="1"/>
    <xf numFmtId="0" fontId="3" fillId="0" borderId="0" xfId="0" applyFont="1" applyBorder="1" applyProtection="1"/>
    <xf numFmtId="0" fontId="3" fillId="0" borderId="4" xfId="0" applyFont="1" applyBorder="1" applyProtection="1"/>
    <xf numFmtId="0" fontId="2" fillId="0" borderId="0" xfId="0" applyFont="1" applyProtection="1"/>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1" fillId="0" borderId="0" xfId="0" applyFont="1" applyProtection="1"/>
    <xf numFmtId="0" fontId="10" fillId="0" borderId="0" xfId="0" applyFont="1" applyProtection="1"/>
    <xf numFmtId="0" fontId="12" fillId="0" borderId="0" xfId="0" applyFont="1" applyFill="1" applyAlignment="1" applyProtection="1">
      <alignment shrinkToFit="1"/>
    </xf>
    <xf numFmtId="0" fontId="13" fillId="0" borderId="0" xfId="0" applyFont="1" applyProtection="1"/>
    <xf numFmtId="0" fontId="3" fillId="0" borderId="6" xfId="0" applyFont="1" applyBorder="1" applyProtection="1"/>
    <xf numFmtId="0" fontId="9" fillId="0" borderId="0" xfId="0" applyFont="1" applyAlignment="1" applyProtection="1">
      <alignment horizontal="right"/>
    </xf>
    <xf numFmtId="0" fontId="16" fillId="0" borderId="0" xfId="0" applyFont="1" applyFill="1" applyAlignment="1" applyProtection="1">
      <alignment shrinkToFit="1"/>
    </xf>
    <xf numFmtId="14" fontId="3" fillId="0" borderId="0" xfId="0" applyNumberFormat="1" applyFont="1" applyProtection="1"/>
    <xf numFmtId="0" fontId="14" fillId="0" borderId="0" xfId="0" applyFont="1" applyFill="1"/>
    <xf numFmtId="0" fontId="14" fillId="0" borderId="0" xfId="0" applyFont="1" applyFill="1" applyBorder="1"/>
    <xf numFmtId="0" fontId="15" fillId="0" borderId="0" xfId="0" applyFont="1" applyFill="1" applyBorder="1" applyAlignment="1">
      <alignment horizontal="center" vertical="center" wrapText="1"/>
    </xf>
    <xf numFmtId="0" fontId="21" fillId="0" borderId="0" xfId="0" applyFont="1" applyFill="1" applyBorder="1" applyAlignment="1"/>
    <xf numFmtId="49" fontId="21" fillId="0" borderId="0" xfId="0" applyNumberFormat="1" applyFont="1" applyFill="1" applyBorder="1" applyAlignment="1"/>
    <xf numFmtId="0" fontId="23" fillId="0" borderId="0" xfId="0" applyFont="1" applyFill="1" applyBorder="1" applyAlignment="1">
      <alignment horizontal="center" vertical="center" wrapText="1"/>
    </xf>
    <xf numFmtId="0" fontId="20" fillId="0" borderId="0" xfId="0" applyFont="1" applyFill="1" applyBorder="1"/>
    <xf numFmtId="0" fontId="14" fillId="0" borderId="0" xfId="0" applyFont="1" applyFill="1" applyAlignment="1">
      <alignment vertical="top"/>
    </xf>
    <xf numFmtId="49" fontId="14" fillId="0" borderId="0" xfId="0" applyNumberFormat="1" applyFont="1" applyFill="1" applyAlignment="1">
      <alignment vertical="top" wrapText="1"/>
    </xf>
    <xf numFmtId="49" fontId="14" fillId="0" borderId="0" xfId="0" applyNumberFormat="1" applyFont="1" applyFill="1" applyAlignment="1">
      <alignment wrapText="1"/>
    </xf>
    <xf numFmtId="0" fontId="25" fillId="0" borderId="0" xfId="0" applyFont="1" applyFill="1" applyBorder="1" applyAlignment="1" applyProtection="1"/>
    <xf numFmtId="0" fontId="18" fillId="0" borderId="0" xfId="0" applyFont="1" applyFill="1" applyProtection="1"/>
    <xf numFmtId="0" fontId="18" fillId="0" borderId="7" xfId="0" applyFont="1" applyFill="1" applyBorder="1" applyProtection="1"/>
    <xf numFmtId="0" fontId="25" fillId="0" borderId="0" xfId="0" applyFont="1" applyFill="1" applyBorder="1" applyAlignment="1" applyProtection="1">
      <alignment vertical="top" wrapText="1"/>
    </xf>
    <xf numFmtId="0" fontId="26" fillId="0" borderId="0" xfId="0" applyFont="1" applyFill="1"/>
    <xf numFmtId="0" fontId="28" fillId="0" borderId="2" xfId="0" applyFont="1" applyBorder="1" applyAlignment="1" applyProtection="1">
      <alignment horizontal="right" wrapText="1"/>
    </xf>
    <xf numFmtId="0" fontId="28" fillId="2" borderId="2" xfId="0" applyFont="1" applyFill="1" applyBorder="1" applyAlignment="1" applyProtection="1">
      <alignment horizontal="center" wrapText="1"/>
      <protection locked="0"/>
    </xf>
    <xf numFmtId="0" fontId="28" fillId="0" borderId="2" xfId="0" applyFont="1" applyBorder="1" applyAlignment="1" applyProtection="1">
      <alignment horizontal="center" wrapText="1"/>
    </xf>
    <xf numFmtId="0" fontId="28" fillId="0" borderId="2" xfId="0" applyFont="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Fill="1" applyProtection="1"/>
    <xf numFmtId="49" fontId="14" fillId="0" borderId="0" xfId="0" applyNumberFormat="1" applyFont="1" applyFill="1" applyAlignment="1">
      <alignment horizontal="left" vertical="top"/>
    </xf>
    <xf numFmtId="49" fontId="14" fillId="0" borderId="0" xfId="0" applyNumberFormat="1" applyFont="1" applyFill="1" applyAlignment="1">
      <alignment horizontal="left"/>
    </xf>
    <xf numFmtId="0" fontId="30" fillId="0" borderId="0" xfId="0" applyFont="1" applyProtection="1"/>
    <xf numFmtId="0" fontId="3" fillId="3" borderId="0" xfId="0" applyFont="1" applyFill="1"/>
    <xf numFmtId="0" fontId="1" fillId="3" borderId="0" xfId="0" applyFont="1" applyFill="1" applyAlignment="1">
      <alignment horizontal="center" vertical="center" wrapText="1"/>
    </xf>
    <xf numFmtId="0" fontId="8" fillId="3" borderId="0" xfId="0" applyFont="1" applyFill="1" applyBorder="1"/>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33" fillId="0" borderId="0" xfId="1" applyFont="1" applyFill="1" applyBorder="1" applyAlignment="1" applyProtection="1">
      <alignment horizontal="right" vertical="top"/>
    </xf>
    <xf numFmtId="0" fontId="3" fillId="0" borderId="0" xfId="0" applyFont="1" applyFill="1" applyProtection="1"/>
    <xf numFmtId="0" fontId="3" fillId="0" borderId="0" xfId="0" applyFont="1" applyFill="1" applyBorder="1" applyProtection="1"/>
    <xf numFmtId="0" fontId="36" fillId="0" borderId="8" xfId="0" applyFont="1" applyBorder="1"/>
    <xf numFmtId="0" fontId="3" fillId="0" borderId="0" xfId="0" applyFont="1"/>
    <xf numFmtId="0" fontId="3" fillId="0" borderId="0" xfId="0" applyFont="1" applyAlignment="1">
      <alignment horizontal="right"/>
    </xf>
    <xf numFmtId="0" fontId="34" fillId="0" borderId="0" xfId="0" applyFont="1" applyProtection="1"/>
    <xf numFmtId="3" fontId="39" fillId="2" borderId="8" xfId="0" applyNumberFormat="1" applyFont="1" applyFill="1" applyBorder="1" applyAlignment="1">
      <alignment horizontal="right" vertical="center" wrapText="1"/>
    </xf>
    <xf numFmtId="3" fontId="39" fillId="4" borderId="8" xfId="0" applyNumberFormat="1" applyFont="1" applyFill="1" applyBorder="1" applyAlignment="1">
      <alignment horizontal="right" vertical="center" wrapText="1"/>
    </xf>
    <xf numFmtId="0" fontId="47" fillId="0" borderId="0" xfId="0" applyFont="1" applyFill="1" applyBorder="1" applyAlignment="1"/>
    <xf numFmtId="0" fontId="38" fillId="0" borderId="0" xfId="0" applyFont="1" applyFill="1" applyAlignment="1">
      <alignment vertical="top"/>
    </xf>
    <xf numFmtId="0" fontId="38" fillId="0" borderId="0" xfId="0" applyFont="1" applyFill="1"/>
    <xf numFmtId="0" fontId="38" fillId="0" borderId="0" xfId="0" applyFont="1" applyFill="1" applyBorder="1"/>
    <xf numFmtId="0" fontId="27" fillId="0" borderId="0" xfId="0" applyFont="1" applyFill="1" applyBorder="1" applyAlignment="1">
      <alignment horizontal="center" vertical="center" wrapText="1"/>
    </xf>
    <xf numFmtId="0" fontId="3" fillId="0" borderId="0" xfId="0" applyFont="1" applyFill="1" applyBorder="1"/>
    <xf numFmtId="0" fontId="48" fillId="0" borderId="6" xfId="0" applyFont="1" applyBorder="1" applyAlignment="1" applyProtection="1">
      <alignment horizontal="left"/>
    </xf>
    <xf numFmtId="0" fontId="48" fillId="0" borderId="4" xfId="0" applyFont="1" applyBorder="1" applyAlignment="1" applyProtection="1">
      <alignment horizontal="left"/>
    </xf>
    <xf numFmtId="0" fontId="0" fillId="0" borderId="0" xfId="0" applyAlignment="1">
      <alignment wrapText="1"/>
    </xf>
    <xf numFmtId="14" fontId="37" fillId="0" borderId="0" xfId="1" applyNumberFormat="1" applyFont="1" applyFill="1" applyBorder="1" applyAlignment="1" applyProtection="1">
      <alignment horizontal="right" vertical="top"/>
      <protection locked="0"/>
    </xf>
    <xf numFmtId="0" fontId="8" fillId="5" borderId="9" xfId="0" applyFont="1" applyFill="1" applyBorder="1" applyAlignment="1">
      <alignment horizontal="left"/>
    </xf>
    <xf numFmtId="0" fontId="8" fillId="5" borderId="10" xfId="0" applyFont="1" applyFill="1" applyBorder="1" applyAlignment="1">
      <alignment horizontal="left"/>
    </xf>
    <xf numFmtId="0" fontId="26" fillId="3" borderId="0" xfId="0" applyFont="1" applyFill="1"/>
    <xf numFmtId="0" fontId="14" fillId="3" borderId="0" xfId="0" applyFont="1" applyFill="1"/>
    <xf numFmtId="0" fontId="14" fillId="3" borderId="0" xfId="0" applyFont="1" applyFill="1" applyBorder="1"/>
    <xf numFmtId="0" fontId="9" fillId="3" borderId="8" xfId="0" applyFont="1" applyFill="1" applyBorder="1" applyAlignment="1">
      <alignment horizontal="left" vertical="center" wrapText="1"/>
    </xf>
    <xf numFmtId="0" fontId="26" fillId="0" borderId="0" xfId="0" applyFont="1"/>
    <xf numFmtId="3" fontId="8" fillId="3" borderId="11" xfId="0" applyNumberFormat="1" applyFont="1" applyFill="1" applyBorder="1" applyAlignment="1" applyProtection="1">
      <alignment horizontal="right" vertical="center"/>
    </xf>
    <xf numFmtId="0" fontId="3" fillId="0" borderId="8" xfId="0" applyFont="1" applyBorder="1" applyAlignment="1">
      <alignment horizontal="right"/>
    </xf>
    <xf numFmtId="0" fontId="3" fillId="0" borderId="12" xfId="0" applyFont="1" applyFill="1" applyBorder="1" applyProtection="1"/>
    <xf numFmtId="0" fontId="3" fillId="0" borderId="13" xfId="0" applyFont="1" applyFill="1" applyBorder="1" applyProtection="1"/>
    <xf numFmtId="3" fontId="39" fillId="5" borderId="8" xfId="0" applyNumberFormat="1" applyFont="1" applyFill="1" applyBorder="1" applyAlignment="1">
      <alignment horizontal="right" vertical="center" wrapText="1"/>
    </xf>
    <xf numFmtId="0" fontId="3" fillId="0" borderId="0" xfId="0" applyFont="1" applyFill="1"/>
    <xf numFmtId="0" fontId="8" fillId="0" borderId="0" xfId="0" applyFont="1" applyFill="1" applyBorder="1"/>
    <xf numFmtId="0" fontId="3" fillId="0" borderId="0" xfId="0" applyFont="1" applyFill="1" applyBorder="1" applyAlignment="1"/>
    <xf numFmtId="0" fontId="9" fillId="3" borderId="0" xfId="0" applyFont="1" applyFill="1"/>
    <xf numFmtId="3" fontId="58" fillId="5" borderId="8" xfId="0" applyNumberFormat="1" applyFont="1" applyFill="1" applyBorder="1" applyAlignment="1">
      <alignment horizontal="right" vertical="center" wrapText="1"/>
    </xf>
    <xf numFmtId="3" fontId="58" fillId="2" borderId="8" xfId="0" applyNumberFormat="1" applyFont="1" applyFill="1" applyBorder="1" applyAlignment="1">
      <alignment horizontal="right" vertical="center" wrapText="1"/>
    </xf>
    <xf numFmtId="0" fontId="59" fillId="4" borderId="8" xfId="0" applyFont="1" applyFill="1" applyBorder="1"/>
    <xf numFmtId="0" fontId="22" fillId="0" borderId="0" xfId="0" quotePrefix="1" applyFont="1" applyFill="1" applyBorder="1" applyAlignment="1">
      <alignment wrapText="1"/>
    </xf>
    <xf numFmtId="0" fontId="52" fillId="0" borderId="4" xfId="0" applyFont="1" applyFill="1" applyBorder="1"/>
    <xf numFmtId="3" fontId="58" fillId="6" borderId="8" xfId="0" applyNumberFormat="1" applyFont="1" applyFill="1" applyBorder="1" applyAlignment="1">
      <alignment horizontal="right" vertical="center" wrapText="1"/>
    </xf>
    <xf numFmtId="0" fontId="24" fillId="3" borderId="8" xfId="0" applyFont="1" applyFill="1" applyBorder="1" applyAlignment="1">
      <alignment horizontal="left" vertical="center" wrapText="1"/>
    </xf>
    <xf numFmtId="0" fontId="61" fillId="3" borderId="0" xfId="0" applyNumberFormat="1" applyFont="1" applyFill="1" applyBorder="1" applyAlignment="1">
      <alignment horizontal="left" vertical="center" wrapText="1"/>
    </xf>
    <xf numFmtId="0" fontId="63" fillId="3" borderId="0" xfId="0" applyFont="1" applyFill="1" applyBorder="1" applyAlignment="1">
      <alignment horizontal="left"/>
    </xf>
    <xf numFmtId="0" fontId="63" fillId="3" borderId="0" xfId="0" applyFont="1" applyFill="1"/>
    <xf numFmtId="0" fontId="63" fillId="3" borderId="0" xfId="0" applyFont="1" applyFill="1" applyBorder="1"/>
    <xf numFmtId="0" fontId="63" fillId="3" borderId="0" xfId="0" applyFont="1" applyFill="1" applyAlignment="1">
      <alignment vertical="top"/>
    </xf>
    <xf numFmtId="0" fontId="65" fillId="3" borderId="0" xfId="0" applyFont="1" applyFill="1" applyBorder="1" applyAlignment="1">
      <alignment horizontal="left"/>
    </xf>
    <xf numFmtId="49" fontId="47" fillId="3" borderId="14" xfId="0" applyNumberFormat="1" applyFont="1" applyFill="1" applyBorder="1" applyAlignment="1">
      <alignment horizontal="left" vertical="center" wrapText="1"/>
    </xf>
    <xf numFmtId="49" fontId="47" fillId="3" borderId="0" xfId="0" applyNumberFormat="1" applyFont="1" applyFill="1" applyBorder="1" applyAlignment="1">
      <alignment horizontal="left" vertical="center" wrapText="1"/>
    </xf>
    <xf numFmtId="49" fontId="31" fillId="3" borderId="15" xfId="0" applyNumberFormat="1" applyFont="1" applyFill="1" applyBorder="1" applyAlignment="1">
      <alignment horizontal="center" vertical="top" wrapText="1"/>
    </xf>
    <xf numFmtId="0" fontId="65" fillId="3" borderId="0" xfId="0" applyNumberFormat="1" applyFont="1" applyFill="1" applyBorder="1" applyAlignment="1">
      <alignment horizontal="left" vertical="center" wrapText="1"/>
    </xf>
    <xf numFmtId="3" fontId="66" fillId="3" borderId="0" xfId="0" applyNumberFormat="1" applyFont="1" applyFill="1" applyBorder="1" applyAlignment="1">
      <alignment horizontal="left" vertical="center" wrapText="1"/>
    </xf>
    <xf numFmtId="0" fontId="65" fillId="3" borderId="0" xfId="0" applyFont="1" applyFill="1" applyBorder="1"/>
    <xf numFmtId="0" fontId="65" fillId="3" borderId="0" xfId="0" applyFont="1" applyFill="1"/>
    <xf numFmtId="0" fontId="69" fillId="3" borderId="0" xfId="0" applyFont="1" applyFill="1"/>
    <xf numFmtId="0" fontId="70" fillId="0" borderId="0" xfId="0" applyFont="1"/>
    <xf numFmtId="0" fontId="18" fillId="0" borderId="0" xfId="0" applyFont="1" applyFill="1" applyAlignment="1" applyProtection="1">
      <protection locked="0"/>
    </xf>
    <xf numFmtId="3" fontId="58" fillId="7" borderId="8" xfId="0" applyNumberFormat="1" applyFont="1" applyFill="1" applyBorder="1" applyAlignment="1">
      <alignment horizontal="right" vertical="center" wrapText="1"/>
    </xf>
    <xf numFmtId="0" fontId="58" fillId="0" borderId="0" xfId="0" applyFont="1" applyFill="1" applyBorder="1" applyAlignment="1">
      <alignment horizontal="left"/>
    </xf>
    <xf numFmtId="0" fontId="77" fillId="0" borderId="0" xfId="0" applyFont="1" applyFill="1"/>
    <xf numFmtId="0" fontId="77" fillId="0" borderId="0" xfId="0" applyFont="1" applyFill="1" applyAlignment="1">
      <alignment vertical="top"/>
    </xf>
    <xf numFmtId="0" fontId="14" fillId="0" borderId="0" xfId="0" applyFont="1" applyFill="1" applyAlignment="1">
      <alignment vertical="center"/>
    </xf>
    <xf numFmtId="0" fontId="47" fillId="0" borderId="0" xfId="0" quotePrefix="1" applyFont="1" applyFill="1" applyBorder="1" applyAlignment="1">
      <alignment wrapText="1"/>
    </xf>
    <xf numFmtId="0" fontId="24" fillId="0" borderId="0" xfId="0" applyFont="1" applyFill="1" applyBorder="1" applyAlignment="1"/>
    <xf numFmtId="0" fontId="78" fillId="0" borderId="0" xfId="0" applyFont="1" applyFill="1"/>
    <xf numFmtId="0" fontId="9" fillId="0" borderId="0" xfId="0" applyFont="1" applyFill="1" applyBorder="1"/>
    <xf numFmtId="0" fontId="24" fillId="3" borderId="0" xfId="0" applyFont="1" applyFill="1" applyBorder="1"/>
    <xf numFmtId="0" fontId="78" fillId="3" borderId="0" xfId="0" applyFont="1" applyFill="1"/>
    <xf numFmtId="0" fontId="79" fillId="0" borderId="0" xfId="0" applyFont="1"/>
    <xf numFmtId="0" fontId="78" fillId="3" borderId="0" xfId="0" applyFont="1" applyFill="1" applyBorder="1"/>
    <xf numFmtId="0" fontId="26" fillId="0" borderId="0" xfId="0" applyFont="1" applyAlignment="1">
      <alignment horizontal="center" vertical="center"/>
    </xf>
    <xf numFmtId="0" fontId="26" fillId="0" borderId="0" xfId="7" applyFont="1" applyFill="1"/>
    <xf numFmtId="0" fontId="44" fillId="0" borderId="0" xfId="7" applyFont="1" applyFill="1" applyBorder="1" applyAlignment="1">
      <alignment vertical="center" wrapText="1"/>
    </xf>
    <xf numFmtId="0" fontId="45" fillId="0" borderId="0" xfId="7" applyFont="1" applyFill="1" applyBorder="1"/>
    <xf numFmtId="0" fontId="42" fillId="0" borderId="0" xfId="7" applyFont="1" applyFill="1" applyBorder="1" applyAlignment="1">
      <alignment vertical="center" wrapText="1"/>
    </xf>
    <xf numFmtId="0" fontId="3" fillId="0" borderId="0" xfId="7" applyFont="1" applyFill="1" applyBorder="1" applyProtection="1"/>
    <xf numFmtId="0" fontId="14" fillId="0" borderId="0" xfId="7" applyFont="1" applyFill="1" applyBorder="1"/>
    <xf numFmtId="0" fontId="46" fillId="0" borderId="0" xfId="7" applyFont="1" applyFill="1" applyBorder="1" applyAlignment="1"/>
    <xf numFmtId="0" fontId="40" fillId="0" borderId="0" xfId="7" applyFont="1" applyFill="1" applyBorder="1" applyAlignment="1" applyProtection="1">
      <alignment wrapText="1"/>
    </xf>
    <xf numFmtId="0" fontId="41" fillId="0" borderId="0" xfId="7" applyFont="1" applyFill="1" applyBorder="1"/>
    <xf numFmtId="0" fontId="74" fillId="0" borderId="0" xfId="0" applyFont="1" applyFill="1" applyBorder="1" applyAlignment="1">
      <alignment horizontal="left"/>
    </xf>
    <xf numFmtId="0" fontId="74" fillId="0" borderId="0" xfId="0" applyFont="1" applyFill="1" applyBorder="1"/>
    <xf numFmtId="0" fontId="74" fillId="0" borderId="0" xfId="0" applyFont="1" applyFill="1"/>
    <xf numFmtId="0" fontId="57" fillId="0" borderId="0" xfId="0" applyFont="1" applyFill="1" applyBorder="1"/>
    <xf numFmtId="0" fontId="57" fillId="0" borderId="0" xfId="0" applyFont="1" applyFill="1"/>
    <xf numFmtId="0" fontId="43" fillId="0" borderId="16" xfId="0" applyFont="1" applyFill="1" applyBorder="1" applyAlignment="1">
      <alignment wrapText="1"/>
    </xf>
    <xf numFmtId="0" fontId="43" fillId="0" borderId="12" xfId="0" applyFont="1" applyFill="1" applyBorder="1" applyAlignment="1">
      <alignment wrapText="1"/>
    </xf>
    <xf numFmtId="0" fontId="58" fillId="0" borderId="0" xfId="0" applyFont="1" applyFill="1" applyBorder="1" applyAlignment="1"/>
    <xf numFmtId="0" fontId="52" fillId="0" borderId="4" xfId="0" applyFont="1" applyFill="1" applyBorder="1" applyAlignment="1">
      <alignment horizontal="center" vertical="center" wrapText="1"/>
    </xf>
    <xf numFmtId="0" fontId="14" fillId="0" borderId="4" xfId="0" applyFont="1" applyFill="1" applyBorder="1"/>
    <xf numFmtId="0" fontId="26" fillId="0" borderId="4" xfId="0" applyFont="1" applyFill="1" applyBorder="1"/>
    <xf numFmtId="0" fontId="26" fillId="0" borderId="5" xfId="0" applyFont="1" applyFill="1" applyBorder="1"/>
    <xf numFmtId="0" fontId="24" fillId="3" borderId="0" xfId="0" applyFont="1" applyFill="1" applyBorder="1" applyAlignment="1"/>
    <xf numFmtId="0" fontId="24" fillId="3" borderId="0" xfId="0" applyFont="1" applyFill="1" applyBorder="1" applyAlignment="1">
      <alignment horizontal="center" vertical="center"/>
    </xf>
    <xf numFmtId="0" fontId="24" fillId="3" borderId="16" xfId="0" quotePrefix="1" applyFont="1" applyFill="1" applyBorder="1" applyAlignment="1">
      <alignment wrapText="1"/>
    </xf>
    <xf numFmtId="0" fontId="24" fillId="3" borderId="12" xfId="0" applyFont="1" applyFill="1" applyBorder="1" applyAlignment="1">
      <alignment wrapText="1"/>
    </xf>
    <xf numFmtId="0" fontId="78" fillId="3" borderId="12" xfId="0" applyFont="1" applyFill="1" applyBorder="1"/>
    <xf numFmtId="0" fontId="78" fillId="3" borderId="12" xfId="0" applyFont="1" applyFill="1" applyBorder="1" applyAlignment="1"/>
    <xf numFmtId="0" fontId="78" fillId="3" borderId="13" xfId="0" applyFont="1" applyFill="1" applyBorder="1"/>
    <xf numFmtId="0" fontId="58" fillId="0" borderId="6" xfId="0" quotePrefix="1" applyFont="1" applyFill="1" applyBorder="1" applyAlignment="1"/>
    <xf numFmtId="0" fontId="58" fillId="0" borderId="0" xfId="0" applyFont="1" applyFill="1" applyBorder="1" applyAlignment="1">
      <alignment vertical="center"/>
    </xf>
    <xf numFmtId="0" fontId="58" fillId="0" borderId="16" xfId="0" applyFont="1" applyFill="1" applyBorder="1" applyAlignment="1"/>
    <xf numFmtId="0" fontId="58" fillId="0" borderId="12" xfId="0" applyFont="1" applyFill="1" applyBorder="1" applyAlignment="1"/>
    <xf numFmtId="0" fontId="64" fillId="0" borderId="12" xfId="0" applyFont="1" applyFill="1" applyBorder="1" applyAlignment="1"/>
    <xf numFmtId="0" fontId="64" fillId="0" borderId="12" xfId="0" applyFont="1" applyFill="1" applyBorder="1" applyAlignment="1">
      <alignment horizontal="center" vertical="center"/>
    </xf>
    <xf numFmtId="0" fontId="64" fillId="0" borderId="12" xfId="0" applyFont="1" applyFill="1" applyBorder="1" applyAlignment="1">
      <alignment horizontal="center"/>
    </xf>
    <xf numFmtId="0" fontId="80" fillId="0" borderId="13" xfId="0" applyFont="1" applyFill="1" applyBorder="1" applyAlignment="1"/>
    <xf numFmtId="0" fontId="80" fillId="0" borderId="0" xfId="0" applyFont="1" applyFill="1"/>
    <xf numFmtId="0" fontId="24" fillId="0" borderId="0" xfId="0" applyFont="1" applyFill="1" applyBorder="1" applyAlignment="1">
      <alignment vertical="center" wrapText="1"/>
    </xf>
    <xf numFmtId="0" fontId="43" fillId="0" borderId="0" xfId="0" applyFont="1" applyFill="1" applyBorder="1" applyAlignment="1">
      <alignment horizontal="left"/>
    </xf>
    <xf numFmtId="0" fontId="40" fillId="4" borderId="8" xfId="0" applyFont="1" applyFill="1" applyBorder="1" applyProtection="1"/>
    <xf numFmtId="3" fontId="39" fillId="6" borderId="8" xfId="0" applyNumberFormat="1" applyFont="1" applyFill="1" applyBorder="1" applyAlignment="1">
      <alignment horizontal="right" vertical="center" wrapText="1"/>
    </xf>
    <xf numFmtId="0" fontId="41" fillId="4" borderId="8" xfId="0" applyFont="1" applyFill="1" applyBorder="1"/>
    <xf numFmtId="0" fontId="8" fillId="5" borderId="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90" fillId="0" borderId="8" xfId="0" applyFont="1" applyBorder="1" applyAlignment="1">
      <alignment horizontal="center" vertical="center" wrapText="1"/>
    </xf>
    <xf numFmtId="0" fontId="37" fillId="0" borderId="0" xfId="0" applyFont="1" applyFill="1" applyBorder="1" applyAlignment="1">
      <alignment horizontal="left" vertical="top" wrapText="1"/>
    </xf>
    <xf numFmtId="0" fontId="90" fillId="0" borderId="0" xfId="0" applyFont="1" applyBorder="1"/>
    <xf numFmtId="0" fontId="4" fillId="0" borderId="0" xfId="0" applyFont="1" applyAlignment="1">
      <alignment horizontal="left"/>
    </xf>
    <xf numFmtId="0" fontId="4" fillId="0" borderId="0" xfId="0" applyFont="1"/>
    <xf numFmtId="49" fontId="36" fillId="0" borderId="8" xfId="0" applyNumberFormat="1" applyFont="1" applyBorder="1" applyAlignment="1">
      <alignment wrapText="1"/>
    </xf>
    <xf numFmtId="0" fontId="3" fillId="0" borderId="8" xfId="0" applyFont="1" applyBorder="1"/>
    <xf numFmtId="0" fontId="36" fillId="0" borderId="8" xfId="0" applyFont="1" applyBorder="1" applyAlignment="1">
      <alignment horizontal="right"/>
    </xf>
    <xf numFmtId="49" fontId="9" fillId="3" borderId="18" xfId="0" applyNumberFormat="1" applyFont="1" applyFill="1" applyBorder="1" applyAlignment="1">
      <alignment horizontal="center" vertical="center" wrapText="1"/>
    </xf>
    <xf numFmtId="0" fontId="31" fillId="3" borderId="8" xfId="0" applyFont="1" applyFill="1" applyBorder="1" applyAlignment="1">
      <alignment horizontal="center" vertical="center" textRotation="90" wrapText="1"/>
    </xf>
    <xf numFmtId="0" fontId="71" fillId="3" borderId="8" xfId="7" applyFont="1" applyFill="1" applyBorder="1" applyAlignment="1">
      <alignment horizontal="center" vertical="center" wrapText="1"/>
    </xf>
    <xf numFmtId="0" fontId="42" fillId="3" borderId="11" xfId="7" applyFont="1" applyFill="1" applyBorder="1" applyAlignment="1">
      <alignment horizontal="center" vertical="center" textRotation="90" wrapText="1"/>
    </xf>
    <xf numFmtId="0" fontId="31" fillId="3" borderId="11" xfId="7" applyFont="1" applyFill="1" applyBorder="1" applyAlignment="1">
      <alignment horizontal="center" vertical="center" textRotation="90" wrapText="1"/>
    </xf>
    <xf numFmtId="0" fontId="31" fillId="3" borderId="11" xfId="7" applyFont="1" applyFill="1" applyBorder="1" applyAlignment="1" applyProtection="1">
      <alignment horizontal="center" vertical="center" textRotation="90" wrapText="1"/>
    </xf>
    <xf numFmtId="0" fontId="42" fillId="3" borderId="11" xfId="7" applyFont="1" applyFill="1" applyBorder="1" applyAlignment="1" applyProtection="1">
      <alignment horizontal="center" vertical="center" textRotation="90" wrapText="1"/>
    </xf>
    <xf numFmtId="49" fontId="9" fillId="3" borderId="8" xfId="7" applyNumberFormat="1" applyFont="1" applyFill="1" applyBorder="1" applyAlignment="1">
      <alignment horizontal="center" vertical="center" wrapText="1"/>
    </xf>
    <xf numFmtId="0" fontId="9" fillId="3" borderId="8" xfId="7" applyFont="1" applyFill="1" applyBorder="1" applyAlignment="1">
      <alignment horizontal="center" vertical="center" wrapText="1"/>
    </xf>
    <xf numFmtId="2" fontId="68" fillId="3" borderId="8" xfId="7" applyNumberFormat="1" applyFont="1" applyFill="1" applyBorder="1" applyAlignment="1">
      <alignment horizontal="left" vertical="top" wrapText="1"/>
    </xf>
    <xf numFmtId="49" fontId="1" fillId="3" borderId="8" xfId="7" applyNumberFormat="1" applyFont="1" applyFill="1" applyBorder="1" applyAlignment="1">
      <alignment horizontal="center" vertical="center" wrapText="1"/>
    </xf>
    <xf numFmtId="2" fontId="73" fillId="3" borderId="8" xfId="7" applyNumberFormat="1" applyFont="1" applyFill="1" applyBorder="1" applyAlignment="1">
      <alignment horizontal="left" vertical="top" wrapText="1"/>
    </xf>
    <xf numFmtId="49" fontId="51" fillId="3" borderId="8" xfId="7" applyNumberFormat="1" applyFont="1" applyFill="1" applyBorder="1" applyAlignment="1">
      <alignment horizontal="center" vertical="top" wrapText="1"/>
    </xf>
    <xf numFmtId="0" fontId="72" fillId="3" borderId="8" xfId="7" applyFont="1" applyFill="1" applyBorder="1" applyAlignment="1">
      <alignment horizontal="left" vertical="top" wrapText="1"/>
    </xf>
    <xf numFmtId="2" fontId="42" fillId="3" borderId="8" xfId="7" applyNumberFormat="1" applyFont="1" applyFill="1" applyBorder="1" applyAlignment="1">
      <alignment horizontal="left" vertical="top" wrapText="1"/>
    </xf>
    <xf numFmtId="0" fontId="73" fillId="3" borderId="8" xfId="7" applyFont="1" applyFill="1" applyBorder="1" applyAlignment="1">
      <alignment horizontal="left" vertical="top" wrapText="1"/>
    </xf>
    <xf numFmtId="3" fontId="31" fillId="4" borderId="8" xfId="0" applyNumberFormat="1" applyFont="1" applyFill="1" applyBorder="1" applyAlignment="1">
      <alignment horizontal="right" vertical="center" wrapText="1"/>
    </xf>
    <xf numFmtId="2" fontId="72" fillId="3" borderId="8" xfId="7" applyNumberFormat="1" applyFont="1" applyFill="1" applyBorder="1" applyAlignment="1">
      <alignment horizontal="left" vertical="top" wrapText="1"/>
    </xf>
    <xf numFmtId="49" fontId="31" fillId="3" borderId="8" xfId="7" applyNumberFormat="1" applyFont="1" applyFill="1" applyBorder="1" applyAlignment="1">
      <alignment horizontal="center" vertical="top" wrapText="1"/>
    </xf>
    <xf numFmtId="2" fontId="51" fillId="3" borderId="14" xfId="7" applyNumberFormat="1" applyFont="1" applyFill="1" applyBorder="1" applyAlignment="1">
      <alignment horizontal="left" vertical="center" wrapText="1"/>
    </xf>
    <xf numFmtId="49" fontId="51" fillId="3" borderId="14" xfId="7" applyNumberFormat="1" applyFont="1" applyFill="1" applyBorder="1" applyAlignment="1">
      <alignment horizontal="left" vertical="top" wrapText="1"/>
    </xf>
    <xf numFmtId="0" fontId="51" fillId="3" borderId="0" xfId="7" applyNumberFormat="1" applyFont="1" applyFill="1" applyBorder="1" applyAlignment="1">
      <alignment horizontal="left" vertical="center" wrapText="1"/>
    </xf>
    <xf numFmtId="3" fontId="51" fillId="3" borderId="0" xfId="0" applyNumberFormat="1" applyFont="1" applyFill="1" applyBorder="1" applyAlignment="1">
      <alignment horizontal="right" vertical="center" wrapText="1"/>
    </xf>
    <xf numFmtId="0" fontId="75" fillId="3" borderId="0" xfId="0" applyFont="1" applyFill="1" applyBorder="1"/>
    <xf numFmtId="0" fontId="75" fillId="3" borderId="0" xfId="7" applyFont="1" applyFill="1" applyBorder="1"/>
    <xf numFmtId="3" fontId="51" fillId="3" borderId="0" xfId="7" applyNumberFormat="1" applyFont="1" applyFill="1" applyBorder="1" applyAlignment="1" applyProtection="1">
      <alignment vertical="center" wrapText="1"/>
      <protection locked="0"/>
    </xf>
    <xf numFmtId="0" fontId="75" fillId="3" borderId="0" xfId="7" applyFont="1" applyFill="1" applyBorder="1" applyAlignment="1">
      <alignment vertical="top" wrapText="1"/>
    </xf>
    <xf numFmtId="0" fontId="75" fillId="3" borderId="0" xfId="7" applyFont="1" applyFill="1" applyProtection="1"/>
    <xf numFmtId="0" fontId="75" fillId="3" borderId="0" xfId="7" applyFont="1" applyFill="1"/>
    <xf numFmtId="0" fontId="9" fillId="3" borderId="8" xfId="0" applyFont="1" applyFill="1" applyBorder="1" applyAlignment="1">
      <alignment horizontal="center" vertical="center" textRotation="90" wrapText="1"/>
    </xf>
    <xf numFmtId="49" fontId="8" fillId="3" borderId="15" xfId="0" applyNumberFormat="1" applyFont="1" applyFill="1" applyBorder="1" applyAlignment="1">
      <alignment horizontal="center" vertical="center" wrapText="1"/>
    </xf>
    <xf numFmtId="0" fontId="9" fillId="3" borderId="11" xfId="0" applyFont="1" applyFill="1" applyBorder="1" applyAlignment="1">
      <alignment vertical="center" textRotation="90" wrapText="1"/>
    </xf>
    <xf numFmtId="0" fontId="8" fillId="3" borderId="8" xfId="0" applyFont="1" applyFill="1" applyBorder="1" applyAlignment="1">
      <alignment horizontal="center" vertical="center" wrapText="1"/>
    </xf>
    <xf numFmtId="3" fontId="8" fillId="3" borderId="19" xfId="0" applyNumberFormat="1" applyFont="1" applyFill="1" applyBorder="1" applyAlignment="1" applyProtection="1">
      <alignment horizontal="right" vertical="center"/>
    </xf>
    <xf numFmtId="3" fontId="8" fillId="3" borderId="0" xfId="0" applyNumberFormat="1" applyFont="1" applyFill="1" applyBorder="1" applyAlignment="1" applyProtection="1">
      <alignment horizontal="right" vertical="center"/>
    </xf>
    <xf numFmtId="0"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49" fontId="9" fillId="3" borderId="8" xfId="0" applyNumberFormat="1" applyFont="1" applyFill="1" applyBorder="1" applyAlignment="1">
      <alignment horizontal="left" vertical="center" wrapText="1"/>
    </xf>
    <xf numFmtId="3" fontId="61" fillId="3" borderId="0" xfId="0" applyNumberFormat="1" applyFont="1" applyFill="1" applyBorder="1" applyAlignment="1">
      <alignment horizontal="left" vertical="center" wrapText="1"/>
    </xf>
    <xf numFmtId="0" fontId="95" fillId="3" borderId="0" xfId="0" applyFont="1" applyFill="1" applyBorder="1" applyAlignment="1">
      <alignment horizontal="left"/>
    </xf>
    <xf numFmtId="0" fontId="95" fillId="3" borderId="0" xfId="0" applyFont="1" applyFill="1"/>
    <xf numFmtId="0" fontId="95" fillId="3" borderId="0" xfId="0" applyFont="1" applyFill="1" applyBorder="1"/>
    <xf numFmtId="49" fontId="14" fillId="3" borderId="0" xfId="0" applyNumberFormat="1" applyFont="1" applyFill="1" applyAlignment="1">
      <alignment horizontal="left" vertical="top"/>
    </xf>
    <xf numFmtId="0" fontId="14" fillId="3" borderId="0" xfId="0" applyFont="1" applyFill="1" applyAlignment="1">
      <alignment vertical="top"/>
    </xf>
    <xf numFmtId="49" fontId="31"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0" fontId="31" fillId="3" borderId="11" xfId="0" applyFont="1" applyFill="1" applyBorder="1" applyAlignment="1">
      <alignment vertical="center" textRotation="90" wrapText="1"/>
    </xf>
    <xf numFmtId="0" fontId="21" fillId="3" borderId="8" xfId="0" applyFont="1" applyFill="1" applyBorder="1" applyAlignment="1">
      <alignment horizontal="center" vertical="center"/>
    </xf>
    <xf numFmtId="0" fontId="24" fillId="3" borderId="8" xfId="0" applyFont="1" applyFill="1" applyBorder="1" applyAlignment="1">
      <alignment vertical="center" wrapText="1"/>
    </xf>
    <xf numFmtId="0" fontId="97" fillId="3" borderId="8" xfId="0" applyFont="1" applyFill="1" applyBorder="1" applyAlignment="1">
      <alignment horizontal="left" wrapText="1"/>
    </xf>
    <xf numFmtId="0" fontId="97" fillId="3" borderId="8" xfId="0" applyFont="1" applyFill="1" applyBorder="1" applyAlignment="1">
      <alignment horizontal="left"/>
    </xf>
    <xf numFmtId="0" fontId="14" fillId="3" borderId="0" xfId="0" applyFont="1" applyFill="1" applyAlignment="1"/>
    <xf numFmtId="0" fontId="14" fillId="0" borderId="0" xfId="0" applyFont="1" applyFill="1" applyAlignment="1"/>
    <xf numFmtId="0" fontId="1" fillId="3" borderId="11" xfId="0"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0" fontId="1" fillId="3" borderId="18"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24" fillId="3" borderId="11" xfId="0" applyFont="1" applyFill="1" applyBorder="1" applyAlignment="1">
      <alignment vertical="center" textRotation="90" wrapText="1"/>
    </xf>
    <xf numFmtId="0" fontId="4" fillId="3" borderId="8" xfId="0" applyFont="1" applyFill="1" applyBorder="1" applyAlignment="1">
      <alignment horizontal="center" vertical="center" wrapText="1"/>
    </xf>
    <xf numFmtId="0" fontId="8" fillId="3" borderId="8" xfId="0" applyFont="1" applyFill="1" applyBorder="1" applyAlignment="1">
      <alignment horizontal="center"/>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top" wrapText="1"/>
    </xf>
    <xf numFmtId="0" fontId="9" fillId="3" borderId="8" xfId="0" applyFont="1" applyFill="1" applyBorder="1" applyAlignment="1">
      <alignment horizontal="left" vertical="top" wrapText="1"/>
    </xf>
    <xf numFmtId="3" fontId="8" fillId="3" borderId="0" xfId="0" applyNumberFormat="1" applyFont="1" applyFill="1" applyBorder="1" applyAlignment="1">
      <alignment horizontal="right" vertical="center" wrapText="1"/>
    </xf>
    <xf numFmtId="3" fontId="17" fillId="3"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xf>
    <xf numFmtId="0" fontId="18" fillId="3" borderId="0" xfId="0" applyFont="1" applyFill="1"/>
    <xf numFmtId="0" fontId="99" fillId="3" borderId="0" xfId="0" applyFont="1" applyFill="1"/>
    <xf numFmtId="0" fontId="17" fillId="3" borderId="0" xfId="0" applyFont="1" applyFill="1" applyBorder="1"/>
    <xf numFmtId="0" fontId="101" fillId="3" borderId="0" xfId="0" applyFont="1" applyFill="1" applyBorder="1"/>
    <xf numFmtId="0" fontId="102" fillId="3" borderId="0" xfId="0" applyFont="1" applyFill="1"/>
    <xf numFmtId="0" fontId="18" fillId="3" borderId="0" xfId="0" applyFont="1" applyFill="1" applyBorder="1" applyAlignment="1" applyProtection="1">
      <alignment wrapText="1"/>
      <protection locked="0"/>
    </xf>
    <xf numFmtId="0" fontId="18" fillId="3" borderId="0" xfId="0" applyFont="1" applyFill="1" applyBorder="1" applyProtection="1">
      <protection locked="0"/>
    </xf>
    <xf numFmtId="0" fontId="18" fillId="3" borderId="0" xfId="0" applyFont="1" applyFill="1" applyBorder="1"/>
    <xf numFmtId="0" fontId="18" fillId="3" borderId="0" xfId="0" applyFont="1" applyFill="1" applyAlignment="1">
      <alignment vertical="center" wrapText="1"/>
    </xf>
    <xf numFmtId="0" fontId="19" fillId="3" borderId="0" xfId="0" applyFont="1" applyFill="1" applyBorder="1" applyAlignment="1" applyProtection="1">
      <alignment vertical="center" wrapText="1"/>
      <protection locked="0"/>
    </xf>
    <xf numFmtId="0" fontId="19" fillId="3" borderId="0" xfId="0" applyFont="1" applyFill="1" applyBorder="1" applyAlignment="1" applyProtection="1">
      <alignment vertical="top" wrapText="1"/>
      <protection locked="0"/>
    </xf>
    <xf numFmtId="0" fontId="18" fillId="3" borderId="0" xfId="0" applyFont="1" applyFill="1" applyBorder="1" applyAlignment="1" applyProtection="1">
      <alignment horizontal="left" vertical="center" wrapText="1"/>
      <protection locked="0"/>
    </xf>
    <xf numFmtId="0" fontId="18" fillId="3" borderId="0"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07" fillId="0" borderId="0" xfId="0" applyNumberFormat="1" applyFont="1"/>
    <xf numFmtId="0" fontId="0" fillId="0" borderId="0" xfId="0" applyNumberFormat="1" applyAlignment="1">
      <alignment wrapText="1"/>
    </xf>
    <xf numFmtId="0" fontId="108" fillId="5" borderId="21" xfId="5" applyNumberFormat="1" applyFont="1" applyFill="1" applyBorder="1" applyAlignment="1">
      <alignment horizontal="center" vertical="center" wrapText="1"/>
    </xf>
    <xf numFmtId="0" fontId="103" fillId="5" borderId="21" xfId="5" applyNumberFormat="1" applyFont="1" applyFill="1" applyBorder="1" applyAlignment="1">
      <alignment horizontal="center" vertical="center" wrapText="1"/>
    </xf>
    <xf numFmtId="0" fontId="0" fillId="2" borderId="8" xfId="0"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0" xfId="0" applyFill="1" applyBorder="1" applyAlignment="1">
      <alignment wrapText="1"/>
    </xf>
    <xf numFmtId="0" fontId="109" fillId="5" borderId="21" xfId="5" applyNumberFormat="1" applyFont="1" applyFill="1" applyBorder="1" applyAlignment="1">
      <alignment horizontal="center" vertical="center" wrapText="1"/>
    </xf>
    <xf numFmtId="0" fontId="110" fillId="0" borderId="0" xfId="0" applyNumberFormat="1" applyFont="1"/>
    <xf numFmtId="3" fontId="58" fillId="8" borderId="8" xfId="0" applyNumberFormat="1" applyFont="1" applyFill="1" applyBorder="1" applyAlignment="1">
      <alignment horizontal="right" vertical="center" wrapText="1"/>
    </xf>
    <xf numFmtId="0" fontId="42" fillId="0" borderId="0" xfId="0" applyFont="1" applyFill="1" applyBorder="1" applyProtection="1"/>
    <xf numFmtId="0" fontId="0" fillId="0" borderId="0" xfId="0" applyNumberFormat="1"/>
    <xf numFmtId="0" fontId="102" fillId="3" borderId="0" xfId="0" applyFont="1" applyFill="1" applyBorder="1" applyAlignment="1" applyProtection="1">
      <alignment wrapText="1"/>
      <protection locked="0"/>
    </xf>
    <xf numFmtId="0" fontId="102" fillId="3" borderId="0" xfId="0" applyFont="1" applyFill="1" applyBorder="1" applyAlignment="1" applyProtection="1">
      <alignment vertical="top" wrapText="1"/>
      <protection locked="0"/>
    </xf>
    <xf numFmtId="3" fontId="39" fillId="4" borderId="8" xfId="2" applyNumberFormat="1" applyFont="1" applyFill="1" applyBorder="1" applyAlignment="1">
      <alignment horizontal="right" vertical="center" wrapText="1"/>
    </xf>
    <xf numFmtId="3" fontId="39" fillId="2" borderId="8" xfId="2" applyNumberFormat="1" applyFont="1" applyFill="1" applyBorder="1" applyAlignment="1">
      <alignment horizontal="right" vertical="center" wrapText="1"/>
    </xf>
    <xf numFmtId="3" fontId="39" fillId="6" borderId="8" xfId="2" applyNumberFormat="1" applyFont="1" applyFill="1" applyBorder="1" applyAlignment="1">
      <alignment horizontal="right" vertical="center" wrapText="1"/>
    </xf>
    <xf numFmtId="2" fontId="73" fillId="0" borderId="8" xfId="7" applyNumberFormat="1" applyFont="1" applyFill="1" applyBorder="1" applyAlignment="1">
      <alignment horizontal="left" vertical="top" wrapText="1"/>
    </xf>
    <xf numFmtId="0" fontId="0" fillId="0" borderId="23" xfId="0" applyNumberFormat="1" applyBorder="1"/>
    <xf numFmtId="0" fontId="111" fillId="0" borderId="23" xfId="0" applyNumberFormat="1" applyFont="1" applyBorder="1"/>
    <xf numFmtId="0" fontId="0" fillId="0" borderId="23" xfId="0" applyNumberFormat="1" applyBorder="1" applyAlignment="1">
      <alignment wrapText="1"/>
    </xf>
    <xf numFmtId="0" fontId="112" fillId="0" borderId="23" xfId="0" applyNumberFormat="1" applyFont="1" applyBorder="1"/>
    <xf numFmtId="0" fontId="2" fillId="0" borderId="24" xfId="0" applyFont="1" applyFill="1" applyBorder="1" applyAlignment="1" applyProtection="1">
      <alignment horizontal="center" vertical="center" wrapText="1"/>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5" xfId="0" applyFont="1" applyBorder="1" applyAlignment="1" applyProtection="1">
      <alignment horizontal="center" vertical="top"/>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8" fillId="2" borderId="6"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5" xfId="0" applyFont="1" applyFill="1" applyBorder="1" applyAlignment="1" applyProtection="1">
      <alignment horizontal="center" wrapText="1"/>
      <protection locked="0"/>
    </xf>
    <xf numFmtId="0" fontId="2" fillId="0" borderId="6"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48" fillId="0" borderId="6" xfId="0" applyFont="1" applyBorder="1" applyAlignment="1" applyProtection="1">
      <alignment horizontal="center" wrapText="1"/>
    </xf>
    <xf numFmtId="0" fontId="48" fillId="0" borderId="4" xfId="0" applyFont="1" applyBorder="1" applyAlignment="1" applyProtection="1">
      <alignment horizontal="center"/>
    </xf>
    <xf numFmtId="0" fontId="48" fillId="0" borderId="5" xfId="0" applyFont="1" applyBorder="1" applyAlignment="1" applyProtection="1">
      <alignment horizontal="center"/>
    </xf>
    <xf numFmtId="0" fontId="8" fillId="0" borderId="4" xfId="0"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48" fillId="0" borderId="6" xfId="0" applyFont="1" applyBorder="1" applyAlignment="1" applyProtection="1">
      <alignment horizontal="center"/>
    </xf>
    <xf numFmtId="0" fontId="29" fillId="0" borderId="4" xfId="0" applyFont="1" applyBorder="1" applyProtection="1"/>
    <xf numFmtId="0" fontId="29" fillId="0" borderId="5" xfId="0" applyFont="1" applyBorder="1" applyProtection="1"/>
    <xf numFmtId="0" fontId="2" fillId="0" borderId="24" xfId="0" applyFont="1" applyBorder="1" applyAlignment="1" applyProtection="1">
      <alignment horizontal="center"/>
      <protection locked="0"/>
    </xf>
    <xf numFmtId="0" fontId="8" fillId="0" borderId="6"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9" xfId="2" applyFont="1" applyFill="1" applyBorder="1" applyAlignment="1" applyProtection="1">
      <alignment horizontal="center" vertical="center" wrapText="1"/>
    </xf>
    <xf numFmtId="0" fontId="2" fillId="0" borderId="30" xfId="2" applyFont="1" applyFill="1" applyBorder="1" applyAlignment="1" applyProtection="1">
      <alignment horizontal="center" vertical="center" wrapText="1"/>
    </xf>
    <xf numFmtId="0" fontId="2" fillId="0" borderId="31" xfId="2" applyFont="1" applyFill="1" applyBorder="1" applyAlignment="1" applyProtection="1">
      <alignment horizontal="center" vertical="center" wrapText="1"/>
    </xf>
    <xf numFmtId="0" fontId="1" fillId="0" borderId="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9" fillId="0" borderId="25" xfId="0" applyFont="1" applyBorder="1" applyAlignment="1" applyProtection="1">
      <alignment horizontal="center" wrapText="1"/>
    </xf>
    <xf numFmtId="0" fontId="4" fillId="0" borderId="26" xfId="0" applyFont="1" applyBorder="1" applyAlignment="1" applyProtection="1">
      <alignment horizontal="center" wrapText="1"/>
    </xf>
    <xf numFmtId="0" fontId="4" fillId="0" borderId="27" xfId="0" applyFont="1" applyBorder="1" applyAlignment="1" applyProtection="1">
      <alignment horizontal="center" wrapText="1"/>
    </xf>
    <xf numFmtId="0" fontId="4" fillId="0" borderId="7" xfId="0" applyFont="1" applyBorder="1" applyAlignment="1" applyProtection="1">
      <alignment horizontal="center" wrapText="1"/>
    </xf>
    <xf numFmtId="0" fontId="4" fillId="0" borderId="0" xfId="0" applyFont="1" applyBorder="1" applyAlignment="1" applyProtection="1">
      <alignment horizontal="center" wrapText="1"/>
    </xf>
    <xf numFmtId="0" fontId="4" fillId="0" borderId="28" xfId="0" applyFont="1" applyBorder="1" applyAlignment="1" applyProtection="1">
      <alignment horizontal="center" wrapText="1"/>
    </xf>
    <xf numFmtId="0" fontId="2" fillId="0" borderId="24" xfId="0" applyFont="1" applyFill="1" applyBorder="1" applyAlignment="1" applyProtection="1">
      <alignment horizontal="center" vertical="center"/>
    </xf>
    <xf numFmtId="0" fontId="2" fillId="0" borderId="29"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50" fillId="0" borderId="7" xfId="0" quotePrefix="1" applyFont="1" applyBorder="1" applyAlignment="1" applyProtection="1">
      <alignment horizontal="left"/>
    </xf>
    <xf numFmtId="0" fontId="50" fillId="0" borderId="0" xfId="0" applyFont="1" applyAlignment="1" applyProtection="1">
      <alignment horizontal="left"/>
    </xf>
    <xf numFmtId="0" fontId="49" fillId="0" borderId="0" xfId="0" applyFont="1" applyAlignment="1" applyProtection="1">
      <alignment horizontal="left"/>
    </xf>
    <xf numFmtId="0" fontId="17" fillId="0" borderId="6" xfId="0" applyFont="1" applyFill="1" applyBorder="1" applyAlignment="1" applyProtection="1">
      <alignment horizontal="center"/>
    </xf>
    <xf numFmtId="0" fontId="17" fillId="0" borderId="4" xfId="0" applyFont="1" applyFill="1" applyBorder="1" applyAlignment="1" applyProtection="1">
      <alignment horizontal="center"/>
    </xf>
    <xf numFmtId="0" fontId="17" fillId="0" borderId="5" xfId="0" applyFont="1" applyFill="1" applyBorder="1" applyAlignment="1" applyProtection="1">
      <alignment horizontal="center"/>
    </xf>
    <xf numFmtId="0" fontId="19" fillId="0" borderId="25" xfId="0" applyFont="1" applyFill="1" applyBorder="1" applyAlignment="1" applyProtection="1">
      <alignment horizontal="center" wrapText="1"/>
    </xf>
    <xf numFmtId="0" fontId="19" fillId="0" borderId="26" xfId="0" applyFont="1" applyFill="1" applyBorder="1" applyAlignment="1" applyProtection="1">
      <alignment horizontal="center" wrapText="1"/>
    </xf>
    <xf numFmtId="0" fontId="19" fillId="0" borderId="27" xfId="0" applyFont="1" applyFill="1" applyBorder="1" applyAlignment="1" applyProtection="1">
      <alignment horizontal="center" wrapText="1"/>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49" fontId="51" fillId="3" borderId="0" xfId="7" applyNumberFormat="1" applyFont="1" applyFill="1" applyBorder="1" applyAlignment="1">
      <alignment horizontal="left" wrapText="1"/>
    </xf>
    <xf numFmtId="0" fontId="51" fillId="3" borderId="8" xfId="7" applyFont="1" applyFill="1" applyBorder="1" applyAlignment="1">
      <alignment horizontal="center" vertical="center" wrapText="1"/>
    </xf>
    <xf numFmtId="0" fontId="51" fillId="3" borderId="8" xfId="7" applyFont="1" applyFill="1" applyBorder="1" applyAlignment="1">
      <alignment horizontal="center" vertical="center" textRotation="90" wrapText="1"/>
    </xf>
    <xf numFmtId="0" fontId="51" fillId="3" borderId="11" xfId="7" applyFont="1" applyFill="1" applyBorder="1" applyAlignment="1">
      <alignment horizontal="center" vertical="center" textRotation="90" wrapText="1"/>
    </xf>
    <xf numFmtId="0" fontId="72" fillId="3" borderId="8" xfId="7" applyFont="1" applyFill="1" applyBorder="1" applyAlignment="1">
      <alignment horizontal="center" vertical="center" textRotation="90" wrapText="1"/>
    </xf>
    <xf numFmtId="0" fontId="72" fillId="3" borderId="11" xfId="7" applyFont="1" applyFill="1" applyBorder="1" applyAlignment="1">
      <alignment horizontal="center" vertical="center" textRotation="90" wrapText="1"/>
    </xf>
    <xf numFmtId="0" fontId="51" fillId="3" borderId="18" xfId="7" applyFont="1" applyFill="1" applyBorder="1" applyAlignment="1">
      <alignment horizontal="center" vertical="center" textRotation="90" wrapText="1"/>
    </xf>
    <xf numFmtId="0" fontId="72" fillId="3" borderId="32" xfId="7" applyFont="1" applyFill="1" applyBorder="1" applyAlignment="1" applyProtection="1">
      <alignment horizontal="center" vertical="center" textRotation="90" wrapText="1"/>
    </xf>
    <xf numFmtId="0" fontId="72" fillId="3" borderId="18" xfId="7" applyFont="1" applyFill="1" applyBorder="1" applyAlignment="1" applyProtection="1">
      <alignment horizontal="center" vertical="center" textRotation="90" wrapText="1"/>
    </xf>
    <xf numFmtId="0" fontId="42" fillId="3" borderId="11" xfId="7" applyFont="1" applyFill="1" applyBorder="1" applyAlignment="1">
      <alignment horizontal="center" vertical="center" textRotation="90" wrapText="1"/>
    </xf>
    <xf numFmtId="0" fontId="42" fillId="3" borderId="18" xfId="7" applyFont="1" applyFill="1" applyBorder="1" applyAlignment="1">
      <alignment horizontal="center" vertical="center" textRotation="90" wrapText="1"/>
    </xf>
    <xf numFmtId="0" fontId="42" fillId="3" borderId="8" xfId="7" applyFont="1" applyFill="1" applyBorder="1" applyAlignment="1">
      <alignment horizontal="center" vertical="center" textRotation="90" wrapText="1"/>
    </xf>
    <xf numFmtId="0" fontId="72" fillId="3" borderId="33" xfId="7" applyFont="1" applyFill="1" applyBorder="1" applyAlignment="1">
      <alignment horizontal="center" vertical="center" textRotation="90" wrapText="1"/>
    </xf>
    <xf numFmtId="0" fontId="72" fillId="3" borderId="34" xfId="7" applyFont="1" applyFill="1" applyBorder="1" applyAlignment="1">
      <alignment horizontal="center" vertical="center" textRotation="90" wrapText="1"/>
    </xf>
    <xf numFmtId="0" fontId="76" fillId="0" borderId="0" xfId="7" applyFont="1" applyFill="1" applyAlignment="1">
      <alignment horizontal="left" vertical="center" wrapText="1"/>
    </xf>
    <xf numFmtId="0" fontId="9" fillId="3" borderId="11" xfId="7" applyFont="1" applyFill="1" applyBorder="1" applyAlignment="1">
      <alignment horizontal="center" vertical="center" wrapText="1"/>
    </xf>
    <xf numFmtId="0" fontId="9" fillId="3" borderId="18" xfId="7" applyFont="1" applyFill="1" applyBorder="1" applyAlignment="1">
      <alignment horizontal="center" vertical="center" wrapText="1"/>
    </xf>
    <xf numFmtId="49" fontId="42" fillId="3" borderId="8" xfId="7" applyNumberFormat="1" applyFont="1" applyFill="1" applyBorder="1" applyAlignment="1">
      <alignment horizontal="center" vertical="center" wrapText="1"/>
    </xf>
    <xf numFmtId="0" fontId="71" fillId="3" borderId="8" xfId="7" applyFont="1" applyFill="1" applyBorder="1" applyAlignment="1">
      <alignment horizontal="center" vertical="center" wrapText="1"/>
    </xf>
    <xf numFmtId="0" fontId="71" fillId="3" borderId="16" xfId="7" applyFont="1" applyFill="1" applyBorder="1" applyAlignment="1">
      <alignment horizontal="center" vertical="center" wrapText="1"/>
    </xf>
    <xf numFmtId="49" fontId="51" fillId="3" borderId="11" xfId="7" applyNumberFormat="1" applyFont="1" applyFill="1" applyBorder="1" applyAlignment="1">
      <alignment horizontal="center" vertical="center" textRotation="90" wrapText="1"/>
    </xf>
    <xf numFmtId="49" fontId="51" fillId="3" borderId="18" xfId="7" applyNumberFormat="1" applyFont="1" applyFill="1" applyBorder="1" applyAlignment="1">
      <alignment horizontal="center" vertical="center" textRotation="90" wrapText="1"/>
    </xf>
    <xf numFmtId="49" fontId="51" fillId="3" borderId="15" xfId="7" applyNumberFormat="1" applyFont="1" applyFill="1" applyBorder="1" applyAlignment="1">
      <alignment horizontal="center" vertical="center" textRotation="90" wrapText="1"/>
    </xf>
    <xf numFmtId="0" fontId="72" fillId="3" borderId="18" xfId="7" applyFont="1" applyFill="1" applyBorder="1" applyAlignment="1">
      <alignment horizontal="center" vertical="center" textRotation="90" wrapText="1"/>
    </xf>
    <xf numFmtId="0" fontId="72" fillId="3" borderId="32" xfId="7" applyFont="1" applyFill="1" applyBorder="1" applyAlignment="1">
      <alignment horizontal="center" vertical="center" textRotation="90" wrapText="1"/>
    </xf>
    <xf numFmtId="0" fontId="51" fillId="3" borderId="35" xfId="7" applyFont="1" applyFill="1" applyBorder="1" applyAlignment="1" applyProtection="1">
      <alignment horizontal="center" vertical="center" wrapText="1"/>
    </xf>
    <xf numFmtId="0" fontId="42" fillId="3" borderId="32" xfId="7" applyFont="1" applyFill="1" applyBorder="1" applyAlignment="1" applyProtection="1">
      <alignment horizontal="center" vertical="center" textRotation="90" wrapText="1"/>
    </xf>
    <xf numFmtId="0" fontId="42" fillId="3" borderId="18" xfId="7" applyFont="1" applyFill="1" applyBorder="1" applyAlignment="1" applyProtection="1">
      <alignment horizontal="center" vertical="center" textRotation="90" wrapText="1"/>
    </xf>
    <xf numFmtId="0" fontId="42" fillId="3" borderId="36" xfId="7" applyFont="1" applyFill="1" applyBorder="1" applyAlignment="1">
      <alignment horizontal="center" vertical="center" textRotation="90" wrapText="1"/>
    </xf>
    <xf numFmtId="0" fontId="42" fillId="3" borderId="37" xfId="7" applyFont="1" applyFill="1" applyBorder="1" applyAlignment="1">
      <alignment horizontal="center" vertical="center" textRotation="90" wrapText="1"/>
    </xf>
    <xf numFmtId="0" fontId="42" fillId="3" borderId="32" xfId="7" applyFont="1" applyFill="1" applyBorder="1" applyAlignment="1">
      <alignment horizontal="center" vertical="center" textRotation="90" wrapText="1"/>
    </xf>
    <xf numFmtId="0" fontId="84" fillId="3" borderId="32" xfId="7" applyFont="1" applyFill="1" applyBorder="1" applyAlignment="1">
      <alignment horizontal="center" vertical="center" textRotation="90" wrapText="1"/>
    </xf>
    <xf numFmtId="0" fontId="84" fillId="3" borderId="18" xfId="7" applyFont="1" applyFill="1" applyBorder="1" applyAlignment="1">
      <alignment horizontal="center" vertical="center" textRotation="90" wrapText="1"/>
    </xf>
    <xf numFmtId="0" fontId="31" fillId="3" borderId="35" xfId="7" applyFont="1" applyFill="1" applyBorder="1" applyAlignment="1" applyProtection="1">
      <alignment horizontal="center" vertical="center" wrapText="1"/>
    </xf>
    <xf numFmtId="0" fontId="82" fillId="0" borderId="0" xfId="7" applyFont="1" applyFill="1" applyBorder="1" applyAlignment="1">
      <alignment horizontal="center" vertical="center" wrapText="1"/>
    </xf>
    <xf numFmtId="0" fontId="85" fillId="0" borderId="16" xfId="7" applyFont="1" applyFill="1" applyBorder="1" applyAlignment="1">
      <alignment horizontal="left" vertical="center"/>
    </xf>
    <xf numFmtId="0" fontId="85" fillId="0" borderId="12" xfId="7" applyFont="1" applyFill="1" applyBorder="1" applyAlignment="1">
      <alignment horizontal="left" vertical="center"/>
    </xf>
    <xf numFmtId="0" fontId="86" fillId="0" borderId="13" xfId="0" applyFont="1" applyBorder="1" applyAlignment="1">
      <alignment vertical="center"/>
    </xf>
    <xf numFmtId="0" fontId="82" fillId="0" borderId="0" xfId="7" applyFont="1" applyFill="1" applyAlignment="1">
      <alignment horizontal="center" vertical="center" wrapText="1"/>
    </xf>
    <xf numFmtId="0" fontId="46" fillId="0" borderId="16" xfId="0" applyFont="1" applyFill="1" applyBorder="1" applyAlignment="1">
      <alignment vertical="center"/>
    </xf>
    <xf numFmtId="0" fontId="26" fillId="0" borderId="12" xfId="0" applyFont="1" applyBorder="1" applyAlignment="1"/>
    <xf numFmtId="0" fontId="26" fillId="0" borderId="13" xfId="0" applyFont="1" applyBorder="1" applyAlignment="1"/>
    <xf numFmtId="0" fontId="42" fillId="3" borderId="8" xfId="7" applyFont="1" applyFill="1" applyBorder="1" applyAlignment="1">
      <alignment horizontal="center" vertical="center" wrapText="1"/>
    </xf>
    <xf numFmtId="0" fontId="92" fillId="3" borderId="0" xfId="7" applyNumberFormat="1" applyFont="1" applyFill="1" applyBorder="1" applyAlignment="1">
      <alignment horizontal="left"/>
    </xf>
    <xf numFmtId="0" fontId="42" fillId="3" borderId="38" xfId="7" applyFont="1" applyFill="1" applyBorder="1" applyAlignment="1" applyProtection="1">
      <alignment horizontal="center" vertical="top" wrapText="1"/>
    </xf>
    <xf numFmtId="0" fontId="42" fillId="3" borderId="30" xfId="7" applyFont="1" applyFill="1" applyBorder="1" applyAlignment="1" applyProtection="1">
      <alignment horizontal="center" vertical="top" wrapText="1"/>
    </xf>
    <xf numFmtId="0" fontId="42" fillId="3" borderId="31" xfId="7" applyFont="1" applyFill="1" applyBorder="1" applyAlignment="1" applyProtection="1">
      <alignment horizontal="center" vertical="top" wrapText="1"/>
    </xf>
    <xf numFmtId="0" fontId="42" fillId="3" borderId="39" xfId="7" applyFont="1" applyFill="1" applyBorder="1" applyAlignment="1" applyProtection="1">
      <alignment horizontal="center" vertical="top" wrapText="1"/>
    </xf>
    <xf numFmtId="0" fontId="42" fillId="3" borderId="32" xfId="7" applyFont="1" applyFill="1" applyBorder="1" applyAlignment="1" applyProtection="1">
      <alignment horizontal="center" vertical="top" wrapText="1"/>
    </xf>
    <xf numFmtId="0" fontId="42" fillId="3" borderId="33" xfId="7" applyFont="1" applyFill="1" applyBorder="1" applyAlignment="1" applyProtection="1">
      <alignment horizontal="center" vertical="top" wrapText="1"/>
    </xf>
    <xf numFmtId="0" fontId="51" fillId="3" borderId="6" xfId="7" applyFont="1" applyFill="1" applyBorder="1" applyAlignment="1" applyProtection="1">
      <alignment horizontal="center" vertical="center" wrapText="1"/>
    </xf>
    <xf numFmtId="0" fontId="51" fillId="3" borderId="4" xfId="7" applyFont="1" applyFill="1" applyBorder="1" applyAlignment="1" applyProtection="1">
      <alignment horizontal="center" vertical="center" wrapText="1"/>
    </xf>
    <xf numFmtId="0" fontId="51" fillId="3" borderId="5" xfId="7" applyFont="1" applyFill="1" applyBorder="1" applyAlignment="1" applyProtection="1">
      <alignment horizontal="center" vertical="center" wrapText="1"/>
    </xf>
    <xf numFmtId="49" fontId="51" fillId="3" borderId="0" xfId="7" applyNumberFormat="1" applyFont="1" applyFill="1" applyBorder="1" applyAlignment="1">
      <alignment horizontal="left" vertical="center" wrapText="1"/>
    </xf>
    <xf numFmtId="0" fontId="51" fillId="3" borderId="40" xfId="7" applyFont="1" applyFill="1" applyBorder="1" applyAlignment="1">
      <alignment horizontal="center" vertical="center" textRotation="90" wrapText="1"/>
    </xf>
    <xf numFmtId="0" fontId="51" fillId="3" borderId="41" xfId="7" applyFont="1" applyFill="1" applyBorder="1" applyAlignment="1">
      <alignment horizontal="center" vertical="center" textRotation="90" wrapText="1"/>
    </xf>
    <xf numFmtId="0" fontId="31" fillId="3" borderId="39" xfId="7" applyFont="1" applyFill="1" applyBorder="1" applyAlignment="1">
      <alignment horizontal="center" vertical="center" textRotation="90" wrapText="1"/>
    </xf>
    <xf numFmtId="0" fontId="31" fillId="3" borderId="42" xfId="7" applyFont="1" applyFill="1" applyBorder="1" applyAlignment="1">
      <alignment horizontal="center" vertical="center" textRotation="90" wrapText="1"/>
    </xf>
    <xf numFmtId="0" fontId="42" fillId="3" borderId="39" xfId="7" applyFont="1" applyFill="1" applyBorder="1" applyAlignment="1">
      <alignment horizontal="center" vertical="center" textRotation="90" wrapText="1"/>
    </xf>
    <xf numFmtId="0" fontId="42" fillId="3" borderId="42" xfId="7" applyFont="1" applyFill="1" applyBorder="1" applyAlignment="1">
      <alignment horizontal="center" vertical="center" textRotation="90" wrapText="1"/>
    </xf>
    <xf numFmtId="49" fontId="51" fillId="3" borderId="0" xfId="7" applyNumberFormat="1" applyFont="1" applyFill="1" applyAlignment="1">
      <alignment horizontal="left" vertical="center"/>
    </xf>
    <xf numFmtId="49" fontId="51" fillId="3" borderId="0" xfId="7" applyNumberFormat="1" applyFont="1" applyFill="1" applyAlignment="1">
      <alignment horizontal="left"/>
    </xf>
    <xf numFmtId="0" fontId="31" fillId="3" borderId="32" xfId="7" applyFont="1" applyFill="1" applyBorder="1" applyAlignment="1">
      <alignment horizontal="center" vertical="center" textRotation="90" wrapText="1"/>
    </xf>
    <xf numFmtId="0" fontId="31" fillId="3" borderId="18" xfId="7" applyFont="1" applyFill="1" applyBorder="1" applyAlignment="1">
      <alignment horizontal="center" vertical="center" textRotation="90" wrapText="1"/>
    </xf>
    <xf numFmtId="49" fontId="9" fillId="3" borderId="8" xfId="0" applyNumberFormat="1"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center" vertical="center" textRotation="90" wrapText="1"/>
    </xf>
    <xf numFmtId="0" fontId="61" fillId="3" borderId="0" xfId="0" applyFont="1" applyFill="1" applyAlignment="1">
      <alignment horizontal="left"/>
    </xf>
    <xf numFmtId="49" fontId="24" fillId="3" borderId="8" xfId="0" applyNumberFormat="1" applyFont="1" applyFill="1" applyBorder="1" applyAlignment="1">
      <alignment horizontal="left" vertical="center" wrapText="1"/>
    </xf>
    <xf numFmtId="164" fontId="9" fillId="3" borderId="8" xfId="0" applyNumberFormat="1" applyFont="1" applyFill="1" applyBorder="1" applyAlignment="1">
      <alignment horizontal="left" vertical="center" wrapText="1"/>
    </xf>
    <xf numFmtId="49" fontId="4" fillId="3" borderId="36"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9" xfId="0" applyNumberFormat="1" applyFont="1" applyFill="1" applyBorder="1" applyAlignment="1">
      <alignment horizontal="center" vertical="center" wrapText="1"/>
    </xf>
    <xf numFmtId="0" fontId="9" fillId="3" borderId="16"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8" xfId="0" applyFont="1" applyFill="1" applyBorder="1" applyAlignment="1">
      <alignment horizontal="left" vertical="center"/>
    </xf>
    <xf numFmtId="0" fontId="93" fillId="3" borderId="0" xfId="0" applyFont="1" applyFill="1" applyBorder="1" applyAlignment="1">
      <alignment horizontal="left" vertical="center" wrapText="1"/>
    </xf>
    <xf numFmtId="0" fontId="77" fillId="3" borderId="22" xfId="11" applyFont="1" applyFill="1" applyBorder="1" applyAlignment="1">
      <alignment horizontal="left" wrapText="1"/>
    </xf>
    <xf numFmtId="49" fontId="31" fillId="3" borderId="36" xfId="0" applyNumberFormat="1" applyFont="1" applyFill="1" applyBorder="1" applyAlignment="1">
      <alignment horizontal="center" vertical="center" wrapText="1"/>
    </xf>
    <xf numFmtId="49" fontId="31" fillId="3" borderId="14" xfId="0" applyNumberFormat="1" applyFont="1" applyFill="1" applyBorder="1" applyAlignment="1">
      <alignment horizontal="center" vertical="center" wrapText="1"/>
    </xf>
    <xf numFmtId="49" fontId="31" fillId="3" borderId="19" xfId="0" applyNumberFormat="1" applyFont="1" applyFill="1" applyBorder="1" applyAlignment="1">
      <alignment horizontal="center" vertical="center" wrapText="1"/>
    </xf>
    <xf numFmtId="49" fontId="31" fillId="3" borderId="37" xfId="0" applyNumberFormat="1" applyFont="1" applyFill="1" applyBorder="1" applyAlignment="1">
      <alignment horizontal="center" vertical="center" wrapText="1"/>
    </xf>
    <xf numFmtId="49" fontId="31" fillId="3" borderId="0" xfId="0" applyNumberFormat="1" applyFont="1" applyFill="1" applyBorder="1" applyAlignment="1">
      <alignment horizontal="center" vertical="center" wrapText="1"/>
    </xf>
    <xf numFmtId="49" fontId="31" fillId="3" borderId="41" xfId="0" applyNumberFormat="1" applyFont="1" applyFill="1" applyBorder="1" applyAlignment="1">
      <alignment horizontal="center" vertical="center" wrapText="1"/>
    </xf>
    <xf numFmtId="49" fontId="31" fillId="3" borderId="43" xfId="0" applyNumberFormat="1" applyFont="1" applyFill="1" applyBorder="1" applyAlignment="1">
      <alignment horizontal="center" vertical="center" wrapText="1"/>
    </xf>
    <xf numFmtId="49" fontId="31" fillId="3" borderId="22" xfId="0" applyNumberFormat="1" applyFont="1" applyFill="1" applyBorder="1" applyAlignment="1">
      <alignment horizontal="center" vertical="center" wrapText="1"/>
    </xf>
    <xf numFmtId="49" fontId="31" fillId="3" borderId="20"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wrapText="1"/>
    </xf>
    <xf numFmtId="49" fontId="8" fillId="3" borderId="18" xfId="0" applyNumberFormat="1" applyFont="1" applyFill="1" applyBorder="1" applyAlignment="1">
      <alignment horizontal="center" vertical="center" wrapText="1"/>
    </xf>
    <xf numFmtId="49" fontId="8" fillId="3" borderId="15" xfId="0" applyNumberFormat="1"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textRotation="90" wrapText="1"/>
    </xf>
    <xf numFmtId="0" fontId="9" fillId="3" borderId="18" xfId="0" applyFont="1" applyFill="1" applyBorder="1" applyAlignment="1">
      <alignment horizontal="center" vertical="center" textRotation="90" wrapText="1"/>
    </xf>
    <xf numFmtId="0" fontId="9" fillId="3" borderId="15" xfId="0" applyFont="1" applyFill="1" applyBorder="1" applyAlignment="1">
      <alignment horizontal="center" vertical="center" textRotation="90" wrapText="1"/>
    </xf>
    <xf numFmtId="49" fontId="61" fillId="3" borderId="0" xfId="0" applyNumberFormat="1" applyFont="1" applyFill="1" applyAlignment="1">
      <alignment horizontal="left"/>
    </xf>
    <xf numFmtId="49" fontId="62" fillId="3" borderId="0" xfId="0" applyNumberFormat="1" applyFont="1" applyFill="1" applyAlignment="1">
      <alignment horizontal="left" vertical="top"/>
    </xf>
    <xf numFmtId="0" fontId="9" fillId="3" borderId="8" xfId="0" applyFont="1" applyFill="1" applyBorder="1" applyAlignment="1">
      <alignment horizontal="center" vertical="center" textRotation="90"/>
    </xf>
    <xf numFmtId="0" fontId="61" fillId="3" borderId="14" xfId="0" applyFont="1" applyFill="1" applyBorder="1" applyAlignment="1">
      <alignment horizontal="left" vertical="center"/>
    </xf>
    <xf numFmtId="0" fontId="31" fillId="3" borderId="8" xfId="0" applyFont="1" applyFill="1" applyBorder="1" applyAlignment="1">
      <alignment horizontal="center" vertical="center" textRotation="90" wrapText="1"/>
    </xf>
    <xf numFmtId="0" fontId="31" fillId="3" borderId="11" xfId="0" applyFont="1" applyFill="1" applyBorder="1" applyAlignment="1">
      <alignment horizontal="center" vertical="center" textRotation="90" wrapText="1"/>
    </xf>
    <xf numFmtId="0" fontId="31" fillId="3" borderId="18" xfId="0" applyFont="1" applyFill="1" applyBorder="1" applyAlignment="1">
      <alignment horizontal="center" vertical="center" textRotation="90" wrapText="1"/>
    </xf>
    <xf numFmtId="0" fontId="31" fillId="3" borderId="15" xfId="0" applyFont="1" applyFill="1" applyBorder="1" applyAlignment="1">
      <alignment horizontal="center" vertical="center" textRotation="90" wrapText="1"/>
    </xf>
    <xf numFmtId="0" fontId="104" fillId="3" borderId="0" xfId="0" applyFont="1" applyFill="1" applyAlignment="1">
      <alignment horizontal="left" vertical="center" wrapText="1"/>
    </xf>
    <xf numFmtId="0" fontId="58" fillId="3" borderId="0" xfId="0" applyFont="1" applyFill="1" applyAlignment="1">
      <alignment horizontal="left" vertical="top" wrapText="1"/>
    </xf>
    <xf numFmtId="0" fontId="64" fillId="3" borderId="22" xfId="11" applyFont="1" applyFill="1" applyBorder="1" applyAlignment="1">
      <alignment horizontal="left" wrapText="1"/>
    </xf>
    <xf numFmtId="49" fontId="31"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0" fontId="31" fillId="3" borderId="8" xfId="0" applyFont="1" applyFill="1" applyBorder="1" applyAlignment="1">
      <alignment horizontal="center" vertical="center" wrapText="1"/>
    </xf>
    <xf numFmtId="0" fontId="24" fillId="3" borderId="16"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31" fillId="3" borderId="36"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0" xfId="0" applyFont="1" applyFill="1" applyBorder="1" applyAlignment="1">
      <alignment horizontal="center" vertical="center" wrapText="1"/>
    </xf>
    <xf numFmtId="0" fontId="24" fillId="3" borderId="11" xfId="0" applyFont="1" applyFill="1" applyBorder="1" applyAlignment="1">
      <alignment horizontal="center" vertical="center" textRotation="90" wrapText="1"/>
    </xf>
    <xf numFmtId="0" fontId="24" fillId="3" borderId="18" xfId="0" applyFont="1" applyFill="1" applyBorder="1" applyAlignment="1">
      <alignment horizontal="center" vertical="center" textRotation="90" wrapText="1"/>
    </xf>
    <xf numFmtId="0" fontId="24" fillId="3" borderId="15" xfId="0" applyFont="1" applyFill="1" applyBorder="1" applyAlignment="1">
      <alignment horizontal="center" vertical="center" textRotation="90" wrapText="1"/>
    </xf>
    <xf numFmtId="0" fontId="65" fillId="3" borderId="0" xfId="0" applyFont="1" applyFill="1" applyAlignment="1">
      <alignment horizontal="left"/>
    </xf>
    <xf numFmtId="49" fontId="66" fillId="3" borderId="0" xfId="0" applyNumberFormat="1" applyFont="1" applyFill="1" applyAlignment="1">
      <alignment horizontal="left"/>
    </xf>
    <xf numFmtId="49" fontId="24" fillId="3" borderId="8" xfId="0" applyNumberFormat="1" applyFont="1" applyFill="1" applyBorder="1" applyAlignment="1">
      <alignment horizontal="center" vertical="center" wrapText="1"/>
    </xf>
    <xf numFmtId="0" fontId="58" fillId="3" borderId="8" xfId="0" applyFont="1" applyFill="1" applyBorder="1" applyAlignment="1">
      <alignment horizontal="center" vertical="center" textRotation="90"/>
    </xf>
    <xf numFmtId="0" fontId="24" fillId="3" borderId="8" xfId="0" applyFont="1" applyFill="1" applyBorder="1" applyAlignment="1">
      <alignment horizontal="left" vertical="center" wrapText="1"/>
    </xf>
    <xf numFmtId="0" fontId="24" fillId="3" borderId="8" xfId="0" applyFont="1" applyFill="1" applyBorder="1" applyAlignment="1">
      <alignment horizontal="center" vertical="center" textRotation="90" wrapText="1"/>
    </xf>
    <xf numFmtId="0" fontId="24" fillId="0" borderId="16" xfId="0" quotePrefix="1" applyFont="1" applyFill="1" applyBorder="1" applyAlignment="1">
      <alignment horizontal="left" wrapText="1"/>
    </xf>
    <xf numFmtId="0" fontId="24" fillId="0" borderId="12" xfId="0" applyFont="1" applyFill="1" applyBorder="1" applyAlignment="1">
      <alignment horizontal="left" wrapText="1"/>
    </xf>
    <xf numFmtId="0" fontId="24" fillId="0" borderId="13" xfId="0" applyFont="1" applyFill="1" applyBorder="1" applyAlignment="1">
      <alignment horizontal="left" wrapText="1"/>
    </xf>
    <xf numFmtId="0" fontId="93" fillId="3" borderId="0" xfId="0" applyFont="1" applyFill="1" applyAlignment="1">
      <alignment horizontal="left" vertical="center" wrapText="1"/>
    </xf>
    <xf numFmtId="0" fontId="38" fillId="3" borderId="22" xfId="11" applyFont="1" applyFill="1" applyBorder="1" applyAlignment="1">
      <alignment horizontal="left" wrapText="1"/>
    </xf>
    <xf numFmtId="49" fontId="4" fillId="3" borderId="41" xfId="0" applyNumberFormat="1"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24" fillId="3" borderId="8" xfId="0" applyFont="1" applyFill="1" applyBorder="1" applyAlignment="1">
      <alignment horizontal="center" vertical="center" wrapText="1"/>
    </xf>
    <xf numFmtId="0" fontId="65" fillId="3" borderId="14" xfId="0" applyFont="1" applyFill="1" applyBorder="1" applyAlignment="1">
      <alignment horizontal="left" vertical="center"/>
    </xf>
    <xf numFmtId="49" fontId="66" fillId="3" borderId="0" xfId="0" applyNumberFormat="1" applyFont="1" applyFill="1" applyAlignment="1">
      <alignment horizontal="left" vertical="top"/>
    </xf>
    <xf numFmtId="0" fontId="24" fillId="3" borderId="36"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4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55" fillId="3" borderId="0" xfId="0" applyFont="1" applyFill="1" applyAlignment="1">
      <alignment horizontal="left"/>
    </xf>
    <xf numFmtId="49" fontId="4" fillId="3" borderId="11" xfId="0" applyNumberFormat="1"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0" fontId="65" fillId="3" borderId="11" xfId="0" applyFont="1" applyFill="1" applyBorder="1" applyAlignment="1">
      <alignment horizontal="center" vertical="center" wrapText="1"/>
    </xf>
    <xf numFmtId="0" fontId="65" fillId="3" borderId="18" xfId="0" applyFont="1" applyFill="1" applyBorder="1" applyAlignment="1">
      <alignment horizontal="center" vertical="center"/>
    </xf>
    <xf numFmtId="0" fontId="65" fillId="3" borderId="15" xfId="0" applyFont="1" applyFill="1" applyBorder="1" applyAlignment="1">
      <alignment horizontal="center" vertical="center"/>
    </xf>
    <xf numFmtId="0" fontId="24" fillId="3" borderId="11" xfId="0" applyFont="1" applyFill="1" applyBorder="1" applyAlignment="1">
      <alignment horizontal="left" vertical="center" wrapText="1"/>
    </xf>
    <xf numFmtId="0" fontId="18" fillId="3" borderId="14" xfId="0" applyFont="1" applyFill="1" applyBorder="1" applyAlignment="1" applyProtection="1">
      <alignment horizontal="center" vertical="center" wrapText="1"/>
      <protection locked="0"/>
    </xf>
    <xf numFmtId="0" fontId="17" fillId="3" borderId="0" xfId="0" applyFont="1" applyFill="1" applyAlignment="1">
      <alignment horizontal="left" vertical="center" wrapText="1"/>
    </xf>
    <xf numFmtId="0" fontId="19" fillId="3" borderId="0"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center" vertical="top" wrapText="1"/>
      <protection locked="0"/>
    </xf>
    <xf numFmtId="0" fontId="65" fillId="3" borderId="8" xfId="0" applyFont="1" applyFill="1" applyBorder="1" applyAlignment="1">
      <alignment horizontal="center" vertical="center" wrapText="1"/>
    </xf>
    <xf numFmtId="0" fontId="8" fillId="3" borderId="1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0" xfId="0" applyFont="1" applyFill="1" applyAlignment="1">
      <alignment horizontal="left"/>
    </xf>
    <xf numFmtId="0" fontId="8" fillId="3" borderId="0" xfId="0" applyFont="1" applyFill="1" applyAlignment="1">
      <alignment horizontal="left" vertical="center" wrapText="1"/>
    </xf>
    <xf numFmtId="0" fontId="65" fillId="3" borderId="18" xfId="0" applyFont="1" applyFill="1" applyBorder="1" applyAlignment="1">
      <alignment horizontal="center" vertical="center" wrapText="1"/>
    </xf>
    <xf numFmtId="0" fontId="65" fillId="3" borderId="15" xfId="0" applyFont="1" applyFill="1" applyBorder="1" applyAlignment="1">
      <alignment horizontal="center" vertical="center" wrapText="1"/>
    </xf>
    <xf numFmtId="165" fontId="102" fillId="3" borderId="22" xfId="0" applyNumberFormat="1" applyFont="1" applyFill="1" applyBorder="1" applyAlignment="1" applyProtection="1">
      <alignment horizontal="center" vertical="center" wrapText="1"/>
      <protection locked="0"/>
    </xf>
    <xf numFmtId="0" fontId="102" fillId="3" borderId="22"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left"/>
      <protection locked="0"/>
    </xf>
    <xf numFmtId="0" fontId="9" fillId="3" borderId="15" xfId="0" applyFont="1" applyFill="1" applyBorder="1" applyAlignment="1">
      <alignment horizontal="left" vertical="center" wrapText="1"/>
    </xf>
    <xf numFmtId="0" fontId="36" fillId="0" borderId="4" xfId="0" applyFont="1" applyBorder="1" applyAlignment="1" applyProtection="1">
      <alignment horizontal="center" wrapText="1"/>
      <protection locked="0"/>
    </xf>
    <xf numFmtId="0" fontId="36" fillId="0" borderId="5" xfId="0" applyFont="1" applyBorder="1" applyAlignment="1" applyProtection="1">
      <alignment horizontal="center" wrapText="1"/>
      <protection locked="0"/>
    </xf>
    <xf numFmtId="0" fontId="36" fillId="0" borderId="6" xfId="0" applyFont="1" applyBorder="1" applyAlignment="1" applyProtection="1">
      <alignment horizontal="center" wrapText="1"/>
      <protection locked="0"/>
    </xf>
    <xf numFmtId="0" fontId="102" fillId="3" borderId="22" xfId="0" applyFont="1" applyFill="1" applyBorder="1" applyAlignment="1" applyProtection="1">
      <alignment horizontal="center" wrapText="1"/>
      <protection locked="0"/>
    </xf>
  </cellXfs>
  <cellStyles count="12">
    <cellStyle name="Normal_(+)Ф.01(оперативка)_2004" xfId="1"/>
    <cellStyle name="Обычный" xfId="0" builtinId="0"/>
    <cellStyle name="Обычный 11" xfId="2"/>
    <cellStyle name="Обычный 2" xfId="3"/>
    <cellStyle name="Обычный 2 2" xfId="4"/>
    <cellStyle name="Обычный 3" xfId="5"/>
    <cellStyle name="Обычный 3 2" xfId="6"/>
    <cellStyle name="Обычный 4" xfId="7"/>
    <cellStyle name="Обычный 5" xfId="8"/>
    <cellStyle name="Обычный 6" xfId="9"/>
    <cellStyle name="Обычный 7" xfId="10"/>
    <cellStyle name="Обычный_Шаблон формы №4_2003" xfId="11"/>
  </cellStyles>
  <dxfs count="5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57150</xdr:colOff>
          <xdr:row>0</xdr:row>
          <xdr:rowOff>238125</xdr:rowOff>
        </xdr:from>
        <xdr:to>
          <xdr:col>13</xdr:col>
          <xdr:colOff>809625</xdr:colOff>
          <xdr:row>3</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1647825</xdr:colOff>
          <xdr:row>0</xdr:row>
          <xdr:rowOff>0</xdr:rowOff>
        </xdr:from>
        <xdr:to>
          <xdr:col>0</xdr:col>
          <xdr:colOff>1771650</xdr:colOff>
          <xdr:row>0</xdr:row>
          <xdr:rowOff>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1647825</xdr:colOff>
          <xdr:row>0</xdr:row>
          <xdr:rowOff>0</xdr:rowOff>
        </xdr:from>
        <xdr:to>
          <xdr:col>0</xdr:col>
          <xdr:colOff>1771650</xdr:colOff>
          <xdr:row>0</xdr:row>
          <xdr:rowOff>0</xdr:rowOff>
        </xdr:to>
        <xdr:sp macro="" textlink="">
          <xdr:nvSpPr>
            <xdr:cNvPr id="9218" name="Button 2" hidden="1">
              <a:extLst>
                <a:ext uri="{63B3BB69-23CF-44E3-9099-C40C66FF867C}">
                  <a14:compatExt spid="_x0000_s9218"/>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1685925</xdr:colOff>
          <xdr:row>0</xdr:row>
          <xdr:rowOff>0</xdr:rowOff>
        </xdr:from>
        <xdr:to>
          <xdr:col>0</xdr:col>
          <xdr:colOff>1809750</xdr:colOff>
          <xdr:row>0</xdr:row>
          <xdr:rowOff>0</xdr:rowOff>
        </xdr:to>
        <xdr:sp macro="" textlink="">
          <xdr:nvSpPr>
            <xdr:cNvPr id="9219" name="Button 3" hidden="1">
              <a:extLst>
                <a:ext uri="{63B3BB69-23CF-44E3-9099-C40C66FF867C}">
                  <a14:compatExt spid="_x0000_s921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CC"/>
    <pageSetUpPr fitToPage="1"/>
  </sheetPr>
  <dimension ref="A1:S33"/>
  <sheetViews>
    <sheetView showGridLines="0" tabSelected="1" zoomScale="80" zoomScaleNormal="80" workbookViewId="0">
      <selection activeCell="D33" sqref="D33:K33"/>
    </sheetView>
  </sheetViews>
  <sheetFormatPr defaultRowHeight="12.75" x14ac:dyDescent="0.2"/>
  <cols>
    <col min="1" max="1" width="14.42578125" style="7" customWidth="1"/>
    <col min="2" max="5" width="9.140625" style="7"/>
    <col min="6" max="6" width="13.28515625" style="7" customWidth="1"/>
    <col min="7" max="7" width="9.85546875" style="7" customWidth="1"/>
    <col min="8" max="8" width="13.28515625" style="7" customWidth="1"/>
    <col min="9" max="9" width="9" style="7" customWidth="1"/>
    <col min="10" max="10" width="6.7109375" style="7" customWidth="1"/>
    <col min="11" max="11" width="10.7109375" style="7" customWidth="1"/>
    <col min="12" max="13" width="9.140625" style="7"/>
    <col min="14" max="14" width="14.85546875" style="7" customWidth="1"/>
    <col min="15" max="15" width="18.28515625" style="7" customWidth="1"/>
    <col min="16" max="16" width="11.5703125" style="7" bestFit="1" customWidth="1"/>
    <col min="17" max="16384" width="9.140625" style="7"/>
  </cols>
  <sheetData>
    <row r="1" spans="1:19" ht="21.6" customHeight="1" thickBot="1" x14ac:dyDescent="0.3">
      <c r="A1" s="21" t="str">
        <f>"S07r-" &amp;VLOOKUP(G6,Коды_отчетных_периодов,2,FALSE) &amp; "-" &amp; I6 &amp; "-"  &amp;  VLOOKUP(D24,Коды_судов,2,FALSE)</f>
        <v>S07r-Y-2019-17RS0013</v>
      </c>
      <c r="B1" s="17"/>
      <c r="N1" s="53" t="s">
        <v>16</v>
      </c>
      <c r="O1" s="53"/>
      <c r="P1" s="71">
        <v>43620</v>
      </c>
      <c r="Q1" s="53"/>
      <c r="R1" s="53"/>
      <c r="S1" s="53"/>
    </row>
    <row r="2" spans="1:19" ht="13.5" customHeight="1" thickBot="1" x14ac:dyDescent="0.25">
      <c r="D2" s="319" t="s">
        <v>47</v>
      </c>
      <c r="E2" s="320"/>
      <c r="F2" s="320"/>
      <c r="G2" s="320"/>
      <c r="H2" s="320"/>
      <c r="I2" s="320"/>
      <c r="J2" s="320"/>
      <c r="K2" s="320"/>
      <c r="L2" s="321"/>
      <c r="M2" s="3"/>
      <c r="O2" s="22"/>
    </row>
    <row r="3" spans="1:19" ht="13.5" thickBot="1" x14ac:dyDescent="0.25">
      <c r="E3" s="12"/>
      <c r="F3" s="12"/>
      <c r="G3" s="12"/>
      <c r="H3" s="12"/>
      <c r="I3" s="12"/>
      <c r="J3" s="12"/>
      <c r="K3" s="12"/>
      <c r="L3" s="12"/>
      <c r="M3" s="10"/>
    </row>
    <row r="4" spans="1:19" ht="35.450000000000003" customHeight="1" x14ac:dyDescent="0.2">
      <c r="D4" s="322" t="s">
        <v>492</v>
      </c>
      <c r="E4" s="323"/>
      <c r="F4" s="323"/>
      <c r="G4" s="323"/>
      <c r="H4" s="323"/>
      <c r="I4" s="323"/>
      <c r="J4" s="323"/>
      <c r="K4" s="323"/>
      <c r="L4" s="324"/>
      <c r="M4" s="3"/>
    </row>
    <row r="5" spans="1:19" ht="33" customHeight="1" x14ac:dyDescent="0.2">
      <c r="A5" s="15"/>
      <c r="D5" s="325"/>
      <c r="E5" s="326"/>
      <c r="F5" s="326"/>
      <c r="G5" s="326"/>
      <c r="H5" s="326"/>
      <c r="I5" s="326"/>
      <c r="J5" s="326"/>
      <c r="K5" s="326"/>
      <c r="L5" s="327"/>
      <c r="M5" s="3"/>
    </row>
    <row r="6" spans="1:19" ht="21" customHeight="1" thickBot="1" x14ac:dyDescent="0.3">
      <c r="A6" s="18"/>
      <c r="D6" s="4"/>
      <c r="E6" s="5"/>
      <c r="F6" s="38" t="s">
        <v>48</v>
      </c>
      <c r="G6" s="39">
        <v>12</v>
      </c>
      <c r="H6" s="40" t="s">
        <v>49</v>
      </c>
      <c r="I6" s="39">
        <v>2019</v>
      </c>
      <c r="J6" s="41" t="s">
        <v>50</v>
      </c>
      <c r="K6" s="41"/>
      <c r="L6" s="6"/>
      <c r="M6" s="333" t="str">
        <f>IF(COUNTIF('ФЛК (обязательный)'!A2:A2286,"Неверно!") &gt; 0,"Ошибки ФЛК!"," ")</f>
        <v xml:space="preserve"> </v>
      </c>
      <c r="N6" s="334"/>
      <c r="O6" s="59"/>
    </row>
    <row r="7" spans="1:19" ht="15.75" x14ac:dyDescent="0.25">
      <c r="A7" s="46"/>
      <c r="E7" s="3"/>
      <c r="F7" s="3"/>
      <c r="G7" s="3"/>
      <c r="H7" s="3"/>
      <c r="I7" s="3"/>
      <c r="J7" s="3"/>
      <c r="K7" s="3"/>
      <c r="L7" s="3"/>
      <c r="M7" s="335" t="str">
        <f>IF((COUNTIF('ФЛК (информационный)'!G2:G368,"Внести подтверждение к нарушенному информационному ФЛК")&gt;0),"Ошибки инф. ФЛК!"," ")</f>
        <v xml:space="preserve"> </v>
      </c>
      <c r="N7" s="335"/>
    </row>
    <row r="8" spans="1:19" ht="13.5" thickBot="1" x14ac:dyDescent="0.25">
      <c r="A8" s="16"/>
      <c r="B8" s="10"/>
      <c r="C8" s="10"/>
      <c r="D8" s="10"/>
      <c r="E8" s="10"/>
      <c r="F8" s="10"/>
      <c r="G8" s="10"/>
      <c r="H8" s="10"/>
      <c r="I8" s="10"/>
    </row>
    <row r="9" spans="1:19" s="34" customFormat="1" ht="16.5" thickBot="1" x14ac:dyDescent="0.3">
      <c r="A9" s="328" t="s">
        <v>51</v>
      </c>
      <c r="B9" s="328"/>
      <c r="C9" s="328"/>
      <c r="D9" s="328" t="s">
        <v>52</v>
      </c>
      <c r="E9" s="328"/>
      <c r="F9" s="328"/>
      <c r="G9" s="328" t="s">
        <v>53</v>
      </c>
      <c r="H9" s="328"/>
      <c r="I9" s="33"/>
      <c r="K9" s="336" t="s">
        <v>84</v>
      </c>
      <c r="L9" s="337"/>
      <c r="M9" s="337"/>
      <c r="N9" s="338"/>
      <c r="O9" s="35"/>
    </row>
    <row r="10" spans="1:19" s="34" customFormat="1" ht="14.25" customHeight="1" thickBot="1" x14ac:dyDescent="0.25">
      <c r="A10" s="280" t="s">
        <v>54</v>
      </c>
      <c r="B10" s="280"/>
      <c r="C10" s="280"/>
      <c r="D10" s="280"/>
      <c r="E10" s="280"/>
      <c r="F10" s="280"/>
      <c r="G10" s="280"/>
      <c r="H10" s="280"/>
      <c r="I10" s="36"/>
      <c r="K10" s="339" t="s">
        <v>55</v>
      </c>
      <c r="L10" s="340"/>
      <c r="M10" s="340"/>
      <c r="N10" s="341"/>
    </row>
    <row r="11" spans="1:19" s="34" customFormat="1" ht="18.75" customHeight="1" thickBot="1" x14ac:dyDescent="0.25">
      <c r="A11" s="280" t="s">
        <v>30</v>
      </c>
      <c r="B11" s="280"/>
      <c r="C11" s="280"/>
      <c r="D11" s="314" t="s">
        <v>255</v>
      </c>
      <c r="E11" s="314"/>
      <c r="F11" s="309"/>
      <c r="G11" s="308" t="s">
        <v>92</v>
      </c>
      <c r="H11" s="309"/>
      <c r="I11" s="36"/>
      <c r="K11" s="342" t="s">
        <v>868</v>
      </c>
      <c r="L11" s="343"/>
      <c r="M11" s="343"/>
      <c r="N11" s="344"/>
    </row>
    <row r="12" spans="1:19" s="34" customFormat="1" ht="16.5" customHeight="1" thickBot="1" x14ac:dyDescent="0.25">
      <c r="A12" s="329" t="s">
        <v>31</v>
      </c>
      <c r="B12" s="330"/>
      <c r="C12" s="331"/>
      <c r="D12" s="315"/>
      <c r="E12" s="315"/>
      <c r="F12" s="311"/>
      <c r="G12" s="310"/>
      <c r="H12" s="311"/>
      <c r="I12" s="36"/>
      <c r="K12" s="345"/>
      <c r="L12" s="346"/>
      <c r="M12" s="346"/>
      <c r="N12" s="347"/>
    </row>
    <row r="13" spans="1:19" s="34" customFormat="1" ht="17.45" customHeight="1" thickBot="1" x14ac:dyDescent="0.25">
      <c r="A13" s="292" t="s">
        <v>33</v>
      </c>
      <c r="B13" s="293"/>
      <c r="C13" s="294"/>
      <c r="D13" s="329" t="s">
        <v>35</v>
      </c>
      <c r="E13" s="330"/>
      <c r="F13" s="331"/>
      <c r="G13" s="332"/>
      <c r="H13" s="313"/>
      <c r="I13" s="36"/>
      <c r="K13" s="345"/>
      <c r="L13" s="346"/>
      <c r="M13" s="346"/>
      <c r="N13" s="347"/>
    </row>
    <row r="14" spans="1:19" s="34" customFormat="1" ht="16.149999999999999" customHeight="1" thickBot="1" x14ac:dyDescent="0.25">
      <c r="A14" s="280" t="s">
        <v>135</v>
      </c>
      <c r="B14" s="280"/>
      <c r="C14" s="280"/>
      <c r="D14" s="308" t="s">
        <v>76</v>
      </c>
      <c r="E14" s="314"/>
      <c r="F14" s="309"/>
      <c r="G14" s="308" t="s">
        <v>40</v>
      </c>
      <c r="H14" s="309"/>
      <c r="I14" s="36"/>
      <c r="K14" s="345"/>
      <c r="L14" s="346"/>
      <c r="M14" s="346"/>
      <c r="N14" s="347"/>
    </row>
    <row r="15" spans="1:19" s="34" customFormat="1" ht="15.75" customHeight="1" thickBot="1" x14ac:dyDescent="0.25">
      <c r="A15" s="292" t="s">
        <v>34</v>
      </c>
      <c r="B15" s="293"/>
      <c r="C15" s="294"/>
      <c r="D15" s="310"/>
      <c r="E15" s="315"/>
      <c r="F15" s="311"/>
      <c r="G15" s="310"/>
      <c r="H15" s="311"/>
      <c r="I15" s="36"/>
      <c r="K15" s="345"/>
      <c r="L15" s="346"/>
      <c r="M15" s="346"/>
      <c r="N15" s="347"/>
    </row>
    <row r="16" spans="1:19" s="34" customFormat="1" ht="15.75" customHeight="1" thickBot="1" x14ac:dyDescent="0.25">
      <c r="A16" s="316" t="s">
        <v>866</v>
      </c>
      <c r="B16" s="317"/>
      <c r="C16" s="318"/>
      <c r="D16" s="310"/>
      <c r="E16" s="315"/>
      <c r="F16" s="311"/>
      <c r="G16" s="310"/>
      <c r="H16" s="311"/>
      <c r="I16" s="36"/>
      <c r="K16" s="345"/>
      <c r="L16" s="346"/>
      <c r="M16" s="346"/>
      <c r="N16" s="347"/>
    </row>
    <row r="17" spans="1:15" s="34" customFormat="1" ht="15.75" customHeight="1" thickBot="1" x14ac:dyDescent="0.25">
      <c r="A17" s="316" t="s">
        <v>867</v>
      </c>
      <c r="B17" s="317"/>
      <c r="C17" s="318"/>
      <c r="D17" s="310"/>
      <c r="E17" s="315"/>
      <c r="F17" s="311"/>
      <c r="G17" s="310"/>
      <c r="H17" s="311"/>
      <c r="I17" s="36"/>
      <c r="K17" s="345"/>
      <c r="L17" s="346"/>
      <c r="M17" s="346"/>
      <c r="N17" s="347"/>
    </row>
    <row r="18" spans="1:15" s="34" customFormat="1" ht="17.25" customHeight="1" thickBot="1" x14ac:dyDescent="0.25">
      <c r="A18" s="292" t="s">
        <v>36</v>
      </c>
      <c r="B18" s="293"/>
      <c r="C18" s="294"/>
      <c r="D18" s="312"/>
      <c r="E18" s="332"/>
      <c r="F18" s="313"/>
      <c r="G18" s="312"/>
      <c r="H18" s="313"/>
      <c r="I18" s="42"/>
      <c r="J18" s="43"/>
      <c r="K18" s="348"/>
      <c r="L18" s="349"/>
      <c r="M18" s="349"/>
      <c r="N18" s="350"/>
    </row>
    <row r="19" spans="1:15" s="34" customFormat="1" ht="13.5" customHeight="1" thickBot="1" x14ac:dyDescent="0.25">
      <c r="A19" s="280" t="s">
        <v>69</v>
      </c>
      <c r="B19" s="280"/>
      <c r="C19" s="280"/>
      <c r="D19" s="280"/>
      <c r="E19" s="280"/>
      <c r="F19" s="280"/>
      <c r="G19" s="280"/>
      <c r="H19" s="280"/>
      <c r="I19" s="36"/>
      <c r="J19" s="110"/>
      <c r="K19" s="110"/>
      <c r="L19" s="110"/>
      <c r="M19" s="110"/>
      <c r="N19" s="110"/>
    </row>
    <row r="20" spans="1:15" s="34" customFormat="1" ht="27.75" customHeight="1" thickBot="1" x14ac:dyDescent="0.25">
      <c r="A20" s="308" t="s">
        <v>256</v>
      </c>
      <c r="B20" s="314"/>
      <c r="C20" s="309"/>
      <c r="D20" s="280" t="s">
        <v>70</v>
      </c>
      <c r="E20" s="280"/>
      <c r="F20" s="280"/>
      <c r="G20" s="280" t="s">
        <v>41</v>
      </c>
      <c r="H20" s="280"/>
      <c r="I20" s="36"/>
      <c r="J20" s="110"/>
      <c r="K20" s="110"/>
      <c r="L20" s="110"/>
      <c r="M20" s="110"/>
      <c r="N20" s="110"/>
    </row>
    <row r="21" spans="1:15" s="34" customFormat="1" ht="16.149999999999999" customHeight="1" thickBot="1" x14ac:dyDescent="0.25">
      <c r="A21" s="292" t="s">
        <v>34</v>
      </c>
      <c r="B21" s="293"/>
      <c r="C21" s="294"/>
      <c r="D21" s="280"/>
      <c r="E21" s="280"/>
      <c r="F21" s="280"/>
      <c r="G21" s="280"/>
      <c r="H21" s="280"/>
      <c r="I21" s="36"/>
      <c r="J21" s="110"/>
      <c r="K21" s="110"/>
      <c r="L21" s="110"/>
      <c r="M21" s="110"/>
      <c r="N21" s="110"/>
    </row>
    <row r="22" spans="1:15" s="34" customFormat="1" ht="24.6" customHeight="1" thickBot="1" x14ac:dyDescent="0.25">
      <c r="A22" s="280" t="s">
        <v>71</v>
      </c>
      <c r="B22" s="280"/>
      <c r="C22" s="280"/>
      <c r="D22" s="292" t="s">
        <v>72</v>
      </c>
      <c r="E22" s="293"/>
      <c r="F22" s="294"/>
      <c r="G22" s="292" t="s">
        <v>42</v>
      </c>
      <c r="H22" s="294"/>
      <c r="I22" s="36"/>
      <c r="J22" s="110"/>
      <c r="K22" s="110"/>
      <c r="L22" s="110"/>
      <c r="M22" s="110"/>
      <c r="N22" s="110"/>
    </row>
    <row r="23" spans="1:15" ht="31.5" customHeight="1" thickBot="1" x14ac:dyDescent="0.25">
      <c r="A23" s="8"/>
      <c r="B23" s="8"/>
      <c r="C23" s="8"/>
      <c r="D23" s="8"/>
      <c r="E23" s="8"/>
      <c r="F23" s="8"/>
      <c r="G23" s="8"/>
      <c r="H23" s="8"/>
      <c r="I23" s="8"/>
      <c r="J23" s="110"/>
      <c r="K23" s="110"/>
      <c r="L23" s="110"/>
      <c r="M23" s="110"/>
      <c r="N23" s="110"/>
      <c r="O23" s="10"/>
    </row>
    <row r="24" spans="1:15" ht="29.25" customHeight="1" thickBot="1" x14ac:dyDescent="0.3">
      <c r="A24" s="295" t="s">
        <v>24</v>
      </c>
      <c r="B24" s="296"/>
      <c r="C24" s="297"/>
      <c r="D24" s="286" t="s">
        <v>869</v>
      </c>
      <c r="E24" s="287"/>
      <c r="F24" s="287"/>
      <c r="G24" s="287"/>
      <c r="H24" s="287"/>
      <c r="I24" s="287"/>
      <c r="J24" s="287"/>
      <c r="K24" s="288"/>
      <c r="M24" s="10"/>
    </row>
    <row r="25" spans="1:15" ht="16.5" thickBot="1" x14ac:dyDescent="0.3">
      <c r="A25" s="300" t="s">
        <v>43</v>
      </c>
      <c r="B25" s="296"/>
      <c r="C25" s="297"/>
      <c r="D25" s="520" t="s">
        <v>871</v>
      </c>
      <c r="E25" s="520"/>
      <c r="F25" s="520"/>
      <c r="G25" s="520"/>
      <c r="H25" s="520"/>
      <c r="I25" s="520"/>
      <c r="J25" s="520"/>
      <c r="K25" s="521"/>
    </row>
    <row r="26" spans="1:15" ht="13.5" thickBot="1" x14ac:dyDescent="0.25">
      <c r="A26" s="19"/>
      <c r="B26" s="11"/>
      <c r="C26" s="11"/>
      <c r="D26" s="284"/>
      <c r="E26" s="284"/>
      <c r="F26" s="284"/>
      <c r="G26" s="284"/>
      <c r="H26" s="284"/>
      <c r="I26" s="284"/>
      <c r="J26" s="284"/>
      <c r="K26" s="285"/>
    </row>
    <row r="27" spans="1:15" ht="13.5" thickBot="1" x14ac:dyDescent="0.25">
      <c r="A27" s="289" t="s">
        <v>73</v>
      </c>
      <c r="B27" s="290"/>
      <c r="C27" s="290"/>
      <c r="D27" s="290"/>
      <c r="E27" s="291"/>
      <c r="F27" s="289" t="s">
        <v>74</v>
      </c>
      <c r="G27" s="290"/>
      <c r="H27" s="290"/>
      <c r="I27" s="290"/>
      <c r="J27" s="290"/>
      <c r="K27" s="291"/>
    </row>
    <row r="28" spans="1:15" ht="13.5" thickBot="1" x14ac:dyDescent="0.25">
      <c r="A28" s="281">
        <v>1</v>
      </c>
      <c r="B28" s="282"/>
      <c r="C28" s="282"/>
      <c r="D28" s="282"/>
      <c r="E28" s="283"/>
      <c r="F28" s="281">
        <v>2</v>
      </c>
      <c r="G28" s="282"/>
      <c r="H28" s="282"/>
      <c r="I28" s="282"/>
      <c r="J28" s="282"/>
      <c r="K28" s="283"/>
    </row>
    <row r="29" spans="1:15" ht="13.5" thickBot="1" x14ac:dyDescent="0.25">
      <c r="A29" s="303"/>
      <c r="B29" s="303"/>
      <c r="C29" s="303"/>
      <c r="D29" s="303"/>
      <c r="E29" s="303"/>
      <c r="F29" s="303"/>
      <c r="G29" s="303"/>
      <c r="H29" s="305"/>
      <c r="I29" s="306"/>
      <c r="J29" s="306"/>
      <c r="K29" s="307"/>
    </row>
    <row r="30" spans="1:15" ht="13.5" thickBot="1" x14ac:dyDescent="0.25">
      <c r="A30" s="12"/>
      <c r="B30" s="12"/>
      <c r="C30" s="12"/>
      <c r="D30" s="12"/>
      <c r="E30" s="12"/>
      <c r="F30" s="12"/>
      <c r="G30" s="12"/>
      <c r="H30" s="12"/>
      <c r="I30" s="12"/>
      <c r="J30" s="12"/>
      <c r="K30" s="12"/>
    </row>
    <row r="31" spans="1:15" ht="16.5" thickBot="1" x14ac:dyDescent="0.3">
      <c r="A31" s="300" t="s">
        <v>37</v>
      </c>
      <c r="B31" s="296"/>
      <c r="C31" s="297"/>
      <c r="D31" s="304" t="s">
        <v>872</v>
      </c>
      <c r="E31" s="298"/>
      <c r="F31" s="298"/>
      <c r="G31" s="298"/>
      <c r="H31" s="298"/>
      <c r="I31" s="298"/>
      <c r="J31" s="298"/>
      <c r="K31" s="299"/>
    </row>
    <row r="32" spans="1:15" ht="13.5" thickBot="1" x14ac:dyDescent="0.25">
      <c r="A32" s="68"/>
      <c r="B32" s="69"/>
      <c r="C32" s="69"/>
      <c r="D32" s="13"/>
      <c r="E32" s="13"/>
      <c r="F32" s="13"/>
      <c r="G32" s="13"/>
      <c r="H32" s="13"/>
      <c r="I32" s="13"/>
      <c r="J32" s="13"/>
      <c r="K32" s="14"/>
      <c r="L32" s="7" t="s">
        <v>57</v>
      </c>
      <c r="M32" s="9"/>
      <c r="N32" s="22">
        <f ca="1">TODAY()</f>
        <v>43839</v>
      </c>
    </row>
    <row r="33" spans="1:14" ht="19.5" thickBot="1" x14ac:dyDescent="0.35">
      <c r="A33" s="300" t="s">
        <v>43</v>
      </c>
      <c r="B33" s="301"/>
      <c r="C33" s="302"/>
      <c r="D33" s="522" t="s">
        <v>873</v>
      </c>
      <c r="E33" s="520"/>
      <c r="F33" s="520"/>
      <c r="G33" s="520"/>
      <c r="H33" s="520"/>
      <c r="I33" s="520"/>
      <c r="J33" s="520"/>
      <c r="K33" s="521"/>
      <c r="L33" s="7" t="s">
        <v>58</v>
      </c>
      <c r="N33" s="20" t="str">
        <f>IF(D24=0," ",VLOOKUP(D24,Коды_судов,2,0)) &amp; IF(D24=0," "," r")</f>
        <v>17RS0013 r</v>
      </c>
    </row>
  </sheetData>
  <mergeCells count="51">
    <mergeCell ref="A10:F10"/>
    <mergeCell ref="D13:F13"/>
    <mergeCell ref="A15:C15"/>
    <mergeCell ref="G11:H13"/>
    <mergeCell ref="M6:N6"/>
    <mergeCell ref="A14:C14"/>
    <mergeCell ref="M7:N7"/>
    <mergeCell ref="A12:C12"/>
    <mergeCell ref="K9:N9"/>
    <mergeCell ref="G10:H10"/>
    <mergeCell ref="K10:N10"/>
    <mergeCell ref="K11:N18"/>
    <mergeCell ref="D14:F18"/>
    <mergeCell ref="A18:C18"/>
    <mergeCell ref="D2:L2"/>
    <mergeCell ref="D4:L5"/>
    <mergeCell ref="A9:C9"/>
    <mergeCell ref="D9:F9"/>
    <mergeCell ref="G9:H9"/>
    <mergeCell ref="A11:C11"/>
    <mergeCell ref="D11:F12"/>
    <mergeCell ref="A16:C16"/>
    <mergeCell ref="G19:H19"/>
    <mergeCell ref="A13:C13"/>
    <mergeCell ref="A17:C17"/>
    <mergeCell ref="G14:H18"/>
    <mergeCell ref="A22:C22"/>
    <mergeCell ref="A21:C21"/>
    <mergeCell ref="A20:C20"/>
    <mergeCell ref="G22:H22"/>
    <mergeCell ref="A19:F19"/>
    <mergeCell ref="A28:E28"/>
    <mergeCell ref="A33:C33"/>
    <mergeCell ref="A29:C29"/>
    <mergeCell ref="D29:E29"/>
    <mergeCell ref="D31:K31"/>
    <mergeCell ref="D33:K33"/>
    <mergeCell ref="F29:G29"/>
    <mergeCell ref="H29:K29"/>
    <mergeCell ref="A31:C31"/>
    <mergeCell ref="G20:H21"/>
    <mergeCell ref="F28:K28"/>
    <mergeCell ref="D26:K26"/>
    <mergeCell ref="D24:K24"/>
    <mergeCell ref="A27:E27"/>
    <mergeCell ref="F27:K27"/>
    <mergeCell ref="D20:F21"/>
    <mergeCell ref="D22:F22"/>
    <mergeCell ref="A24:C24"/>
    <mergeCell ref="D25:K25"/>
    <mergeCell ref="A25:C25"/>
  </mergeCells>
  <phoneticPr fontId="7" type="noConversion"/>
  <dataValidations xWindow="884" yWindow="796"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98425196850393704" right="0.78740157480314965" top="0.78740157480314965" bottom="0.78740157480314965" header="0.78740157480314965" footer="0.78740157480314965"/>
  <pageSetup paperSize="9" scale="8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57150</xdr:colOff>
                    <xdr:row>0</xdr:row>
                    <xdr:rowOff>238125</xdr:rowOff>
                  </from>
                  <to>
                    <xdr:col>13</xdr:col>
                    <xdr:colOff>809625</xdr:colOff>
                    <xdr:row>3</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26"/>
    <pageSetUpPr fitToPage="1"/>
  </sheetPr>
  <dimension ref="A1:EX991"/>
  <sheetViews>
    <sheetView showGridLines="0" view="pageBreakPreview" zoomScale="25" zoomScaleNormal="24" zoomScaleSheetLayoutView="25" workbookViewId="0">
      <pane xSplit="3" ySplit="8" topLeftCell="D48" activePane="bottomRight" state="frozen"/>
      <selection pane="topRight" activeCell="D1" sqref="D1"/>
      <selection pane="bottomLeft" activeCell="A10" sqref="A10"/>
      <selection pane="bottomRight" activeCell="A57" sqref="A57:BG57"/>
    </sheetView>
  </sheetViews>
  <sheetFormatPr defaultRowHeight="18.75" x14ac:dyDescent="0.3"/>
  <cols>
    <col min="1" max="1" width="102.42578125" style="45" customWidth="1"/>
    <col min="2" max="2" width="28.5703125" style="32" customWidth="1"/>
    <col min="3" max="3" width="6.85546875" style="64" customWidth="1"/>
    <col min="4" max="4" width="10.140625" style="23" customWidth="1"/>
    <col min="5" max="5" width="15.7109375" style="23" customWidth="1"/>
    <col min="6" max="6" width="16.140625" style="23" customWidth="1"/>
    <col min="7" max="7" width="17.140625" style="23" customWidth="1"/>
    <col min="8" max="9" width="13.5703125" style="23" customWidth="1"/>
    <col min="10" max="10" width="9.85546875" style="23" customWidth="1"/>
    <col min="11" max="11" width="12" style="23" customWidth="1"/>
    <col min="12" max="12" width="14" style="23" customWidth="1"/>
    <col min="13" max="13" width="12" style="23" customWidth="1"/>
    <col min="14" max="14" width="10.140625" style="23" customWidth="1"/>
    <col min="15" max="15" width="10.28515625" style="23" customWidth="1"/>
    <col min="16" max="16" width="10.85546875" style="23" customWidth="1"/>
    <col min="17" max="17" width="12.140625" style="23" customWidth="1"/>
    <col min="18" max="18" width="11" style="23" customWidth="1"/>
    <col min="19" max="19" width="11.28515625" style="23" customWidth="1"/>
    <col min="20" max="20" width="9.7109375" style="23" customWidth="1"/>
    <col min="21" max="21" width="9.85546875" style="23" customWidth="1"/>
    <col min="22" max="22" width="7.28515625" style="23" customWidth="1"/>
    <col min="23" max="24" width="8.5703125" style="23" customWidth="1"/>
    <col min="25" max="25" width="11.28515625" style="23" customWidth="1"/>
    <col min="26" max="26" width="9.5703125" style="24" customWidth="1"/>
    <col min="27" max="27" width="10.7109375" style="24" customWidth="1"/>
    <col min="28" max="28" width="9.85546875" style="24" customWidth="1"/>
    <col min="29" max="29" width="12.5703125" style="24" customWidth="1"/>
    <col min="30" max="30" width="15.5703125" style="24" customWidth="1"/>
    <col min="31" max="31" width="14.85546875" style="24" customWidth="1"/>
    <col min="32" max="32" width="16.85546875" style="24" customWidth="1"/>
    <col min="33" max="33" width="14.28515625" style="24" customWidth="1"/>
    <col min="34" max="34" width="9.28515625" style="24" customWidth="1"/>
    <col min="35" max="35" width="9.5703125" style="24" customWidth="1"/>
    <col min="36" max="36" width="9" style="54" customWidth="1"/>
    <col min="37" max="37" width="9.42578125" style="54" customWidth="1"/>
    <col min="38" max="38" width="7.7109375" style="54" customWidth="1"/>
    <col min="39" max="39" width="8.7109375" style="54" customWidth="1"/>
    <col min="40" max="40" width="11.28515625" style="54" customWidth="1"/>
    <col min="41" max="41" width="9" style="54" customWidth="1"/>
    <col min="42" max="43" width="10.28515625" style="54" customWidth="1"/>
    <col min="44" max="44" width="7.28515625" style="54" customWidth="1"/>
    <col min="45" max="45" width="7.85546875" style="54" customWidth="1"/>
    <col min="46" max="46" width="10" style="54" customWidth="1"/>
    <col min="47" max="47" width="9.28515625" style="54" customWidth="1"/>
    <col min="48" max="48" width="9" style="54" customWidth="1"/>
    <col min="49" max="49" width="8.140625" style="54" customWidth="1"/>
    <col min="50" max="50" width="9.7109375" style="54" customWidth="1"/>
    <col min="51" max="51" width="9.28515625" style="54" customWidth="1"/>
    <col min="52" max="52" width="7.7109375" style="54" customWidth="1"/>
    <col min="53" max="53" width="8.5703125" style="54" customWidth="1"/>
    <col min="54" max="54" width="9" style="54" customWidth="1"/>
    <col min="55" max="55" width="10.5703125" style="54" customWidth="1"/>
    <col min="56" max="57" width="7.7109375" style="54" customWidth="1"/>
    <col min="58" max="148" width="9.140625" style="24"/>
    <col min="149" max="16384" width="9.140625" style="23"/>
  </cols>
  <sheetData>
    <row r="1" spans="1:148" s="37" customFormat="1" ht="21.75" customHeight="1" x14ac:dyDescent="0.35">
      <c r="A1" s="163" t="s">
        <v>44</v>
      </c>
      <c r="B1" s="27"/>
      <c r="C1" s="62"/>
      <c r="D1" s="26"/>
      <c r="E1" s="26"/>
      <c r="F1" s="26"/>
      <c r="G1" s="26"/>
      <c r="H1" s="26"/>
      <c r="T1" s="24"/>
      <c r="U1" s="24"/>
      <c r="V1" s="24"/>
      <c r="W1" s="24"/>
      <c r="X1" s="24"/>
      <c r="Y1" s="25"/>
      <c r="AB1" s="139" t="str">
        <f>IF('Титул ф.S07'!D24=0," ",'Титул ф.S07'!D24)</f>
        <v>Улуг-Хемский районный суд Республики Тыва</v>
      </c>
      <c r="AC1" s="140"/>
      <c r="AD1" s="140"/>
      <c r="AE1" s="140"/>
      <c r="AF1" s="140"/>
      <c r="AG1" s="140"/>
      <c r="AH1" s="140"/>
      <c r="AI1" s="140"/>
      <c r="AJ1" s="140"/>
      <c r="AK1" s="140"/>
      <c r="AL1" s="140"/>
      <c r="AM1" s="81"/>
      <c r="AN1" s="81"/>
      <c r="AO1" s="81"/>
      <c r="AP1" s="81"/>
      <c r="AQ1" s="81"/>
      <c r="AR1" s="81"/>
      <c r="AS1" s="81"/>
      <c r="AT1" s="81"/>
      <c r="AU1" s="81"/>
      <c r="AV1" s="81"/>
      <c r="AW1" s="81"/>
      <c r="AX1" s="81"/>
      <c r="AY1" s="81"/>
      <c r="AZ1" s="82"/>
      <c r="BA1" s="55"/>
      <c r="BB1" s="55"/>
      <c r="BC1" s="55"/>
      <c r="BD1" s="55"/>
      <c r="BE1" s="55"/>
      <c r="BF1" s="24"/>
      <c r="BG1" s="24"/>
      <c r="BH1" s="24"/>
    </row>
    <row r="2" spans="1:148" s="37" customFormat="1" ht="40.9" customHeight="1" x14ac:dyDescent="0.35">
      <c r="A2" s="365" t="s">
        <v>20</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125"/>
      <c r="AC2" s="385" t="s">
        <v>45</v>
      </c>
      <c r="AD2" s="385"/>
      <c r="AE2" s="386" t="s">
        <v>93</v>
      </c>
      <c r="AF2" s="387"/>
      <c r="AG2" s="387"/>
      <c r="AH2" s="387"/>
      <c r="AI2" s="387"/>
      <c r="AJ2" s="388"/>
      <c r="AK2" s="126"/>
      <c r="AL2" s="126"/>
      <c r="AM2" s="126"/>
      <c r="AN2" s="126"/>
      <c r="AO2" s="126"/>
      <c r="AP2" s="127"/>
      <c r="AQ2" s="127"/>
      <c r="AR2" s="128"/>
      <c r="AS2" s="129"/>
      <c r="AT2" s="129"/>
      <c r="AU2" s="129"/>
      <c r="AV2" s="129"/>
      <c r="AW2" s="129"/>
      <c r="AX2" s="129"/>
      <c r="AY2" s="129"/>
      <c r="AZ2" s="129"/>
      <c r="BA2" s="129"/>
      <c r="BB2" s="129"/>
      <c r="BC2" s="129"/>
      <c r="BD2" s="129"/>
      <c r="BE2" s="268" t="s">
        <v>84</v>
      </c>
      <c r="BF2" s="130"/>
      <c r="BG2" s="24"/>
    </row>
    <row r="3" spans="1:148" s="37" customFormat="1" ht="49.9" customHeight="1" x14ac:dyDescent="0.35">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125"/>
      <c r="AC3" s="389" t="s">
        <v>46</v>
      </c>
      <c r="AD3" s="389"/>
      <c r="AE3" s="390"/>
      <c r="AF3" s="391"/>
      <c r="AG3" s="391"/>
      <c r="AH3" s="391"/>
      <c r="AI3" s="391"/>
      <c r="AJ3" s="392"/>
      <c r="AK3" s="131"/>
      <c r="AL3" s="131"/>
      <c r="AM3" s="131"/>
      <c r="AN3" s="131"/>
      <c r="AO3" s="131"/>
      <c r="AP3" s="131"/>
      <c r="AQ3" s="131"/>
      <c r="AR3" s="131"/>
      <c r="AS3" s="132"/>
      <c r="AT3" s="132"/>
      <c r="AU3" s="132"/>
      <c r="AV3" s="132"/>
      <c r="AW3" s="132"/>
      <c r="AX3" s="132"/>
      <c r="AY3" s="132"/>
      <c r="AZ3" s="132"/>
      <c r="BA3" s="132"/>
      <c r="BB3" s="132"/>
      <c r="BC3" s="132"/>
      <c r="BD3" s="132"/>
      <c r="BE3" s="133"/>
      <c r="BF3" s="130"/>
      <c r="BG3" s="24"/>
    </row>
    <row r="4" spans="1:148" ht="23.25" customHeight="1" thickBot="1" x14ac:dyDescent="0.4">
      <c r="A4" s="394" t="s">
        <v>334</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row>
    <row r="5" spans="1:148" s="2" customFormat="1" ht="217.5" customHeight="1" thickBot="1" x14ac:dyDescent="0.25">
      <c r="A5" s="368" t="s">
        <v>27</v>
      </c>
      <c r="B5" s="371" t="s">
        <v>184</v>
      </c>
      <c r="C5" s="366" t="s">
        <v>167</v>
      </c>
      <c r="D5" s="353" t="s">
        <v>29</v>
      </c>
      <c r="E5" s="353" t="s">
        <v>56</v>
      </c>
      <c r="F5" s="353" t="s">
        <v>185</v>
      </c>
      <c r="G5" s="353" t="s">
        <v>186</v>
      </c>
      <c r="H5" s="353" t="s">
        <v>335</v>
      </c>
      <c r="I5" s="353" t="s">
        <v>259</v>
      </c>
      <c r="J5" s="353" t="s">
        <v>243</v>
      </c>
      <c r="K5" s="352" t="s">
        <v>7</v>
      </c>
      <c r="L5" s="352"/>
      <c r="M5" s="353" t="s">
        <v>187</v>
      </c>
      <c r="N5" s="352" t="s">
        <v>68</v>
      </c>
      <c r="O5" s="352"/>
      <c r="P5" s="352"/>
      <c r="Q5" s="352"/>
      <c r="R5" s="352" t="s">
        <v>188</v>
      </c>
      <c r="S5" s="352"/>
      <c r="T5" s="352"/>
      <c r="U5" s="352"/>
      <c r="V5" s="352"/>
      <c r="W5" s="352"/>
      <c r="X5" s="352"/>
      <c r="Y5" s="352"/>
      <c r="Z5" s="352"/>
      <c r="AA5" s="352"/>
      <c r="AB5" s="352"/>
      <c r="AC5" s="352"/>
      <c r="AD5" s="352" t="s">
        <v>28</v>
      </c>
      <c r="AE5" s="352"/>
      <c r="AF5" s="352"/>
      <c r="AG5" s="352"/>
      <c r="AH5" s="354" t="s">
        <v>26</v>
      </c>
      <c r="AI5" s="369" t="s">
        <v>68</v>
      </c>
      <c r="AJ5" s="370"/>
      <c r="AK5" s="180"/>
      <c r="AL5" s="395" t="s">
        <v>189</v>
      </c>
      <c r="AM5" s="396"/>
      <c r="AN5" s="396"/>
      <c r="AO5" s="396"/>
      <c r="AP5" s="396"/>
      <c r="AQ5" s="396"/>
      <c r="AR5" s="397"/>
      <c r="AS5" s="398" t="s">
        <v>190</v>
      </c>
      <c r="AT5" s="399"/>
      <c r="AU5" s="399"/>
      <c r="AV5" s="399"/>
      <c r="AW5" s="399"/>
      <c r="AX5" s="399"/>
      <c r="AY5" s="400"/>
      <c r="AZ5" s="401" t="s">
        <v>244</v>
      </c>
      <c r="BA5" s="402"/>
      <c r="BB5" s="402"/>
      <c r="BC5" s="402"/>
      <c r="BD5" s="402"/>
      <c r="BE5" s="402"/>
      <c r="BF5" s="402"/>
      <c r="BG5" s="403"/>
      <c r="BH5" s="67"/>
      <c r="BI5" s="67"/>
      <c r="BJ5" s="1"/>
    </row>
    <row r="6" spans="1:148" s="2" customFormat="1" ht="141" customHeight="1" x14ac:dyDescent="0.2">
      <c r="A6" s="368"/>
      <c r="B6" s="372"/>
      <c r="C6" s="367"/>
      <c r="D6" s="353"/>
      <c r="E6" s="353"/>
      <c r="F6" s="353"/>
      <c r="G6" s="353"/>
      <c r="H6" s="353"/>
      <c r="I6" s="353"/>
      <c r="J6" s="353"/>
      <c r="K6" s="362" t="s">
        <v>191</v>
      </c>
      <c r="L6" s="362" t="s">
        <v>164</v>
      </c>
      <c r="M6" s="353"/>
      <c r="N6" s="353" t="s">
        <v>61</v>
      </c>
      <c r="O6" s="353" t="s">
        <v>62</v>
      </c>
      <c r="P6" s="355" t="s">
        <v>507</v>
      </c>
      <c r="Q6" s="353" t="s">
        <v>38</v>
      </c>
      <c r="R6" s="352" t="s">
        <v>77</v>
      </c>
      <c r="S6" s="352"/>
      <c r="T6" s="352"/>
      <c r="U6" s="352"/>
      <c r="V6" s="352"/>
      <c r="W6" s="352"/>
      <c r="X6" s="352"/>
      <c r="Y6" s="352"/>
      <c r="Z6" s="352"/>
      <c r="AA6" s="393" t="s">
        <v>336</v>
      </c>
      <c r="AB6" s="393"/>
      <c r="AC6" s="393"/>
      <c r="AD6" s="356" t="s">
        <v>94</v>
      </c>
      <c r="AE6" s="356" t="s">
        <v>260</v>
      </c>
      <c r="AF6" s="360" t="s">
        <v>165</v>
      </c>
      <c r="AG6" s="356" t="s">
        <v>14</v>
      </c>
      <c r="AH6" s="357"/>
      <c r="AI6" s="354" t="s">
        <v>15</v>
      </c>
      <c r="AJ6" s="379" t="s">
        <v>81</v>
      </c>
      <c r="AK6" s="362" t="s">
        <v>169</v>
      </c>
      <c r="AL6" s="405" t="s">
        <v>192</v>
      </c>
      <c r="AM6" s="375" t="s">
        <v>17</v>
      </c>
      <c r="AN6" s="384" t="s">
        <v>193</v>
      </c>
      <c r="AO6" s="384"/>
      <c r="AP6" s="381" t="s">
        <v>18</v>
      </c>
      <c r="AQ6" s="382" t="s">
        <v>261</v>
      </c>
      <c r="AR6" s="363" t="s">
        <v>337</v>
      </c>
      <c r="AS6" s="407" t="s">
        <v>192</v>
      </c>
      <c r="AT6" s="413" t="s">
        <v>17</v>
      </c>
      <c r="AU6" s="384" t="s">
        <v>193</v>
      </c>
      <c r="AV6" s="384"/>
      <c r="AW6" s="381" t="s">
        <v>18</v>
      </c>
      <c r="AX6" s="382" t="s">
        <v>261</v>
      </c>
      <c r="AY6" s="363" t="s">
        <v>262</v>
      </c>
      <c r="AZ6" s="409" t="s">
        <v>192</v>
      </c>
      <c r="BA6" s="375" t="s">
        <v>17</v>
      </c>
      <c r="BB6" s="376" t="s">
        <v>245</v>
      </c>
      <c r="BC6" s="376"/>
      <c r="BD6" s="376"/>
      <c r="BE6" s="358" t="s">
        <v>22</v>
      </c>
      <c r="BF6" s="377" t="s">
        <v>19</v>
      </c>
      <c r="BG6" s="363" t="s">
        <v>338</v>
      </c>
      <c r="BH6" s="67"/>
      <c r="BI6" s="67"/>
      <c r="BJ6" s="1"/>
    </row>
    <row r="7" spans="1:148" s="2" customFormat="1" ht="401.25" customHeight="1" x14ac:dyDescent="0.2">
      <c r="A7" s="368"/>
      <c r="B7" s="373"/>
      <c r="C7" s="367"/>
      <c r="D7" s="354"/>
      <c r="E7" s="354"/>
      <c r="F7" s="354"/>
      <c r="G7" s="354"/>
      <c r="H7" s="354"/>
      <c r="I7" s="354"/>
      <c r="J7" s="354"/>
      <c r="K7" s="360"/>
      <c r="L7" s="360"/>
      <c r="M7" s="354"/>
      <c r="N7" s="354"/>
      <c r="O7" s="354"/>
      <c r="P7" s="356"/>
      <c r="Q7" s="354"/>
      <c r="R7" s="181" t="s">
        <v>21</v>
      </c>
      <c r="S7" s="181" t="s">
        <v>78</v>
      </c>
      <c r="T7" s="181" t="s">
        <v>63</v>
      </c>
      <c r="U7" s="181" t="s">
        <v>64</v>
      </c>
      <c r="V7" s="181" t="s">
        <v>65</v>
      </c>
      <c r="W7" s="181" t="s">
        <v>66</v>
      </c>
      <c r="X7" s="181" t="s">
        <v>83</v>
      </c>
      <c r="Y7" s="181" t="s">
        <v>194</v>
      </c>
      <c r="Z7" s="181" t="s">
        <v>195</v>
      </c>
      <c r="AA7" s="181" t="s">
        <v>39</v>
      </c>
      <c r="AB7" s="181" t="s">
        <v>67</v>
      </c>
      <c r="AC7" s="182" t="s">
        <v>163</v>
      </c>
      <c r="AD7" s="374"/>
      <c r="AE7" s="374"/>
      <c r="AF7" s="361"/>
      <c r="AG7" s="374"/>
      <c r="AH7" s="357"/>
      <c r="AI7" s="357"/>
      <c r="AJ7" s="380"/>
      <c r="AK7" s="362"/>
      <c r="AL7" s="406"/>
      <c r="AM7" s="374"/>
      <c r="AN7" s="183" t="s">
        <v>196</v>
      </c>
      <c r="AO7" s="183" t="s">
        <v>197</v>
      </c>
      <c r="AP7" s="361"/>
      <c r="AQ7" s="383"/>
      <c r="AR7" s="364"/>
      <c r="AS7" s="408"/>
      <c r="AT7" s="414"/>
      <c r="AU7" s="184" t="s">
        <v>196</v>
      </c>
      <c r="AV7" s="184" t="s">
        <v>197</v>
      </c>
      <c r="AW7" s="361"/>
      <c r="AX7" s="383"/>
      <c r="AY7" s="364"/>
      <c r="AZ7" s="410"/>
      <c r="BA7" s="374"/>
      <c r="BB7" s="184" t="s">
        <v>133</v>
      </c>
      <c r="BC7" s="184" t="s">
        <v>198</v>
      </c>
      <c r="BD7" s="184" t="s">
        <v>199</v>
      </c>
      <c r="BE7" s="359"/>
      <c r="BF7" s="378"/>
      <c r="BG7" s="364"/>
      <c r="BH7" s="67"/>
      <c r="BI7" s="67"/>
    </row>
    <row r="8" spans="1:148" s="66" customFormat="1" ht="18.600000000000001" customHeight="1" x14ac:dyDescent="0.3">
      <c r="A8" s="185" t="s">
        <v>79</v>
      </c>
      <c r="B8" s="185" t="s">
        <v>80</v>
      </c>
      <c r="C8" s="186"/>
      <c r="D8" s="186">
        <v>1</v>
      </c>
      <c r="E8" s="186">
        <v>2</v>
      </c>
      <c r="F8" s="186">
        <v>3</v>
      </c>
      <c r="G8" s="186">
        <v>4</v>
      </c>
      <c r="H8" s="186">
        <v>5</v>
      </c>
      <c r="I8" s="186">
        <v>6</v>
      </c>
      <c r="J8" s="186">
        <v>7</v>
      </c>
      <c r="K8" s="186">
        <v>8</v>
      </c>
      <c r="L8" s="186">
        <v>9</v>
      </c>
      <c r="M8" s="186">
        <v>10</v>
      </c>
      <c r="N8" s="186">
        <v>11</v>
      </c>
      <c r="O8" s="186">
        <v>12</v>
      </c>
      <c r="P8" s="186">
        <v>13</v>
      </c>
      <c r="Q8" s="186">
        <v>14</v>
      </c>
      <c r="R8" s="186">
        <v>15</v>
      </c>
      <c r="S8" s="186">
        <v>16</v>
      </c>
      <c r="T8" s="186">
        <v>17</v>
      </c>
      <c r="U8" s="186">
        <v>18</v>
      </c>
      <c r="V8" s="186">
        <v>19</v>
      </c>
      <c r="W8" s="186">
        <v>20</v>
      </c>
      <c r="X8" s="186">
        <v>21</v>
      </c>
      <c r="Y8" s="186">
        <v>22</v>
      </c>
      <c r="Z8" s="186">
        <v>23</v>
      </c>
      <c r="AA8" s="186">
        <v>24</v>
      </c>
      <c r="AB8" s="186">
        <v>25</v>
      </c>
      <c r="AC8" s="186">
        <v>26</v>
      </c>
      <c r="AD8" s="186">
        <v>27</v>
      </c>
      <c r="AE8" s="186">
        <v>28</v>
      </c>
      <c r="AF8" s="186">
        <v>29</v>
      </c>
      <c r="AG8" s="186">
        <v>30</v>
      </c>
      <c r="AH8" s="186">
        <v>31</v>
      </c>
      <c r="AI8" s="186">
        <v>32</v>
      </c>
      <c r="AJ8" s="186">
        <v>33</v>
      </c>
      <c r="AK8" s="186">
        <v>34</v>
      </c>
      <c r="AL8" s="186">
        <v>35</v>
      </c>
      <c r="AM8" s="186">
        <v>36</v>
      </c>
      <c r="AN8" s="186">
        <v>37</v>
      </c>
      <c r="AO8" s="186">
        <v>38</v>
      </c>
      <c r="AP8" s="186">
        <v>39</v>
      </c>
      <c r="AQ8" s="186">
        <v>40</v>
      </c>
      <c r="AR8" s="186">
        <v>41</v>
      </c>
      <c r="AS8" s="186">
        <v>42</v>
      </c>
      <c r="AT8" s="186">
        <v>43</v>
      </c>
      <c r="AU8" s="186">
        <v>44</v>
      </c>
      <c r="AV8" s="186">
        <v>45</v>
      </c>
      <c r="AW8" s="186">
        <v>46</v>
      </c>
      <c r="AX8" s="186">
        <v>47</v>
      </c>
      <c r="AY8" s="186">
        <v>48</v>
      </c>
      <c r="AZ8" s="186">
        <v>49</v>
      </c>
      <c r="BA8" s="186">
        <v>50</v>
      </c>
      <c r="BB8" s="186">
        <v>51</v>
      </c>
      <c r="BC8" s="186">
        <v>52</v>
      </c>
      <c r="BD8" s="186">
        <v>53</v>
      </c>
      <c r="BE8" s="186">
        <v>54</v>
      </c>
      <c r="BF8" s="186">
        <v>55</v>
      </c>
      <c r="BG8" s="186">
        <v>56</v>
      </c>
      <c r="BH8" s="65"/>
      <c r="BI8" s="65"/>
    </row>
    <row r="9" spans="1:148" s="28" customFormat="1" ht="34.5" customHeight="1" x14ac:dyDescent="0.35">
      <c r="A9" s="187" t="s">
        <v>246</v>
      </c>
      <c r="B9" s="188"/>
      <c r="C9" s="186">
        <v>1</v>
      </c>
      <c r="D9" s="267"/>
      <c r="E9" s="267">
        <v>4</v>
      </c>
      <c r="F9" s="267">
        <v>4</v>
      </c>
      <c r="G9" s="267"/>
      <c r="H9" s="267"/>
      <c r="I9" s="267">
        <v>2</v>
      </c>
      <c r="J9" s="267"/>
      <c r="K9" s="267"/>
      <c r="L9" s="267"/>
      <c r="M9" s="267">
        <v>2</v>
      </c>
      <c r="N9" s="267">
        <v>2</v>
      </c>
      <c r="O9" s="267"/>
      <c r="P9" s="267"/>
      <c r="Q9" s="267"/>
      <c r="R9" s="267"/>
      <c r="S9" s="267">
        <v>2</v>
      </c>
      <c r="T9" s="267"/>
      <c r="U9" s="267"/>
      <c r="V9" s="267"/>
      <c r="W9" s="267"/>
      <c r="X9" s="267"/>
      <c r="Y9" s="267"/>
      <c r="Z9" s="267"/>
      <c r="AA9" s="267"/>
      <c r="AB9" s="267"/>
      <c r="AC9" s="267"/>
      <c r="AD9" s="267">
        <v>100000</v>
      </c>
      <c r="AE9" s="267">
        <v>100000</v>
      </c>
      <c r="AF9" s="267"/>
      <c r="AG9" s="267"/>
      <c r="AH9" s="267"/>
      <c r="AI9" s="267"/>
      <c r="AJ9" s="267"/>
      <c r="AK9" s="267"/>
      <c r="AL9" s="267">
        <v>3</v>
      </c>
      <c r="AM9" s="267"/>
      <c r="AN9" s="267"/>
      <c r="AO9" s="267"/>
      <c r="AP9" s="267">
        <v>1</v>
      </c>
      <c r="AQ9" s="267">
        <f t="shared" ref="AQ9:AY9" si="0">SUM(AQ10:AQ52)</f>
        <v>0</v>
      </c>
      <c r="AR9" s="267">
        <f t="shared" si="0"/>
        <v>0</v>
      </c>
      <c r="AS9" s="267">
        <f t="shared" si="0"/>
        <v>0</v>
      </c>
      <c r="AT9" s="267">
        <f t="shared" si="0"/>
        <v>0</v>
      </c>
      <c r="AU9" s="267">
        <f t="shared" si="0"/>
        <v>0</v>
      </c>
      <c r="AV9" s="267">
        <f t="shared" si="0"/>
        <v>0</v>
      </c>
      <c r="AW9" s="267">
        <f t="shared" si="0"/>
        <v>0</v>
      </c>
      <c r="AX9" s="267">
        <f t="shared" si="0"/>
        <v>0</v>
      </c>
      <c r="AY9" s="267">
        <f t="shared" si="0"/>
        <v>0</v>
      </c>
      <c r="AZ9" s="164"/>
      <c r="BA9" s="164"/>
      <c r="BB9" s="164"/>
      <c r="BC9" s="164"/>
      <c r="BD9" s="164"/>
      <c r="BE9" s="164"/>
      <c r="BF9" s="164"/>
      <c r="BG9" s="164"/>
      <c r="BH9" s="24"/>
      <c r="BI9" s="24"/>
      <c r="BJ9" s="24"/>
    </row>
    <row r="10" spans="1:148" s="29" customFormat="1" ht="81" customHeight="1" x14ac:dyDescent="0.35">
      <c r="A10" s="189" t="s">
        <v>166</v>
      </c>
      <c r="B10" s="190" t="s">
        <v>200</v>
      </c>
      <c r="C10" s="186">
        <v>2</v>
      </c>
      <c r="D10" s="60"/>
      <c r="E10" s="60"/>
      <c r="F10" s="60"/>
      <c r="G10" s="60"/>
      <c r="H10" s="60"/>
      <c r="I10" s="60"/>
      <c r="J10" s="60"/>
      <c r="K10" s="60"/>
      <c r="L10" s="60"/>
      <c r="M10" s="60"/>
      <c r="N10" s="272"/>
      <c r="O10" s="273"/>
      <c r="P10" s="273"/>
      <c r="Q10" s="273"/>
      <c r="R10" s="274"/>
      <c r="S10" s="273"/>
      <c r="T10" s="272"/>
      <c r="U10" s="61"/>
      <c r="V10" s="61"/>
      <c r="W10" s="61"/>
      <c r="X10" s="61"/>
      <c r="Y10" s="61"/>
      <c r="Z10" s="61"/>
      <c r="AA10" s="61"/>
      <c r="AB10" s="61"/>
      <c r="AC10" s="61"/>
      <c r="AD10" s="60"/>
      <c r="AE10" s="60"/>
      <c r="AF10" s="60"/>
      <c r="AG10" s="60"/>
      <c r="AH10" s="60"/>
      <c r="AI10" s="60"/>
      <c r="AJ10" s="60"/>
      <c r="AK10" s="60"/>
      <c r="AL10" s="60"/>
      <c r="AM10" s="60"/>
      <c r="AN10" s="60"/>
      <c r="AO10" s="60"/>
      <c r="AP10" s="60"/>
      <c r="AQ10" s="60"/>
      <c r="AR10" s="60"/>
      <c r="AS10" s="60"/>
      <c r="AT10" s="60"/>
      <c r="AU10" s="60"/>
      <c r="AV10" s="60"/>
      <c r="AW10" s="60"/>
      <c r="AX10" s="60"/>
      <c r="AY10" s="60"/>
      <c r="AZ10" s="164"/>
      <c r="BA10" s="164"/>
      <c r="BB10" s="164"/>
      <c r="BC10" s="164"/>
      <c r="BD10" s="164"/>
      <c r="BE10" s="164"/>
      <c r="BF10" s="164"/>
      <c r="BG10" s="164"/>
      <c r="BH10" s="24"/>
      <c r="BI10" s="24"/>
      <c r="BJ10" s="24"/>
    </row>
    <row r="11" spans="1:148" s="29" customFormat="1" ht="148.9" customHeight="1" x14ac:dyDescent="0.35">
      <c r="A11" s="189" t="s">
        <v>201</v>
      </c>
      <c r="B11" s="190" t="s">
        <v>202</v>
      </c>
      <c r="C11" s="186">
        <v>3</v>
      </c>
      <c r="D11" s="60"/>
      <c r="E11" s="60"/>
      <c r="F11" s="60"/>
      <c r="G11" s="60"/>
      <c r="H11" s="60"/>
      <c r="I11" s="60"/>
      <c r="J11" s="60"/>
      <c r="K11" s="60"/>
      <c r="L11" s="60"/>
      <c r="M11" s="60"/>
      <c r="N11" s="273"/>
      <c r="O11" s="273"/>
      <c r="P11" s="273"/>
      <c r="Q11" s="273"/>
      <c r="R11" s="274"/>
      <c r="S11" s="273"/>
      <c r="T11" s="272"/>
      <c r="U11" s="61"/>
      <c r="V11" s="61"/>
      <c r="W11" s="61"/>
      <c r="X11" s="61"/>
      <c r="Y11" s="61"/>
      <c r="Z11" s="61"/>
      <c r="AA11" s="61"/>
      <c r="AB11" s="61"/>
      <c r="AC11" s="61"/>
      <c r="AD11" s="60"/>
      <c r="AE11" s="60"/>
      <c r="AF11" s="60"/>
      <c r="AG11" s="60"/>
      <c r="AH11" s="60"/>
      <c r="AI11" s="60"/>
      <c r="AJ11" s="60"/>
      <c r="AK11" s="60"/>
      <c r="AL11" s="60"/>
      <c r="AM11" s="60"/>
      <c r="AN11" s="60"/>
      <c r="AO11" s="60"/>
      <c r="AP11" s="60"/>
      <c r="AQ11" s="60"/>
      <c r="AR11" s="60"/>
      <c r="AS11" s="60"/>
      <c r="AT11" s="60"/>
      <c r="AU11" s="60"/>
      <c r="AV11" s="60"/>
      <c r="AW11" s="60"/>
      <c r="AX11" s="60"/>
      <c r="AY11" s="60"/>
      <c r="AZ11" s="164"/>
      <c r="BA11" s="164"/>
      <c r="BB11" s="164"/>
      <c r="BC11" s="164"/>
      <c r="BD11" s="164"/>
      <c r="BE11" s="164"/>
      <c r="BF11" s="164"/>
      <c r="BG11" s="164"/>
      <c r="BH11" s="24"/>
      <c r="BI11" s="24"/>
      <c r="BJ11" s="24"/>
    </row>
    <row r="12" spans="1:148" ht="98.45" customHeight="1" x14ac:dyDescent="0.35">
      <c r="A12" s="189" t="s">
        <v>247</v>
      </c>
      <c r="B12" s="190" t="s">
        <v>8</v>
      </c>
      <c r="C12" s="186">
        <v>4</v>
      </c>
      <c r="D12" s="60"/>
      <c r="E12" s="60"/>
      <c r="F12" s="60"/>
      <c r="G12" s="60"/>
      <c r="H12" s="60"/>
      <c r="I12" s="60"/>
      <c r="J12" s="60"/>
      <c r="K12" s="60"/>
      <c r="L12" s="60"/>
      <c r="M12" s="60"/>
      <c r="N12" s="273"/>
      <c r="O12" s="273"/>
      <c r="P12" s="273"/>
      <c r="Q12" s="274"/>
      <c r="R12" s="274"/>
      <c r="S12" s="273"/>
      <c r="T12" s="272"/>
      <c r="U12" s="61"/>
      <c r="V12" s="60"/>
      <c r="W12" s="61"/>
      <c r="X12" s="61"/>
      <c r="Y12" s="61"/>
      <c r="Z12" s="61"/>
      <c r="AA12" s="61"/>
      <c r="AB12" s="61"/>
      <c r="AC12" s="61"/>
      <c r="AD12" s="60"/>
      <c r="AE12" s="60"/>
      <c r="AF12" s="60"/>
      <c r="AG12" s="60"/>
      <c r="AH12" s="60"/>
      <c r="AI12" s="60"/>
      <c r="AJ12" s="60"/>
      <c r="AK12" s="60"/>
      <c r="AL12" s="60"/>
      <c r="AM12" s="60"/>
      <c r="AN12" s="60"/>
      <c r="AO12" s="60"/>
      <c r="AP12" s="60"/>
      <c r="AQ12" s="60"/>
      <c r="AR12" s="60"/>
      <c r="AS12" s="60"/>
      <c r="AT12" s="60"/>
      <c r="AU12" s="60"/>
      <c r="AV12" s="60"/>
      <c r="AW12" s="60"/>
      <c r="AX12" s="60"/>
      <c r="AY12" s="60"/>
      <c r="AZ12" s="164"/>
      <c r="BA12" s="164"/>
      <c r="BB12" s="164"/>
      <c r="BC12" s="164"/>
      <c r="BD12" s="164"/>
      <c r="BE12" s="164"/>
      <c r="BF12" s="164"/>
      <c r="BG12" s="164"/>
      <c r="EQ12" s="23"/>
      <c r="ER12" s="23"/>
    </row>
    <row r="13" spans="1:148" ht="246.6" customHeight="1" x14ac:dyDescent="0.35">
      <c r="A13" s="191" t="s">
        <v>500</v>
      </c>
      <c r="B13" s="190" t="s">
        <v>203</v>
      </c>
      <c r="C13" s="186">
        <v>5</v>
      </c>
      <c r="D13" s="60"/>
      <c r="E13" s="60"/>
      <c r="F13" s="60"/>
      <c r="G13" s="60"/>
      <c r="H13" s="60"/>
      <c r="I13" s="60"/>
      <c r="J13" s="60"/>
      <c r="K13" s="60"/>
      <c r="L13" s="60"/>
      <c r="M13" s="60"/>
      <c r="N13" s="273"/>
      <c r="O13" s="273"/>
      <c r="P13" s="273"/>
      <c r="Q13" s="274"/>
      <c r="R13" s="274"/>
      <c r="S13" s="273"/>
      <c r="T13" s="272"/>
      <c r="U13" s="61"/>
      <c r="V13" s="61"/>
      <c r="W13" s="61"/>
      <c r="X13" s="61"/>
      <c r="Y13" s="61"/>
      <c r="Z13" s="61"/>
      <c r="AA13" s="61"/>
      <c r="AB13" s="60"/>
      <c r="AC13" s="61"/>
      <c r="AD13" s="60"/>
      <c r="AE13" s="60"/>
      <c r="AF13" s="60"/>
      <c r="AG13" s="60"/>
      <c r="AH13" s="60"/>
      <c r="AI13" s="60"/>
      <c r="AJ13" s="165"/>
      <c r="AK13" s="60"/>
      <c r="AL13" s="60"/>
      <c r="AM13" s="60"/>
      <c r="AN13" s="60"/>
      <c r="AO13" s="60"/>
      <c r="AP13" s="60"/>
      <c r="AQ13" s="60"/>
      <c r="AR13" s="60"/>
      <c r="AS13" s="60"/>
      <c r="AT13" s="60"/>
      <c r="AU13" s="60"/>
      <c r="AV13" s="60"/>
      <c r="AW13" s="60"/>
      <c r="AX13" s="60"/>
      <c r="AY13" s="60"/>
      <c r="AZ13" s="164"/>
      <c r="BA13" s="164"/>
      <c r="BB13" s="164"/>
      <c r="BC13" s="164"/>
      <c r="BD13" s="164"/>
      <c r="BE13" s="164"/>
      <c r="BF13" s="164"/>
      <c r="BG13" s="164"/>
      <c r="EQ13" s="23"/>
      <c r="ER13" s="23"/>
    </row>
    <row r="14" spans="1:148" ht="174.6" customHeight="1" x14ac:dyDescent="0.35">
      <c r="A14" s="191" t="s">
        <v>501</v>
      </c>
      <c r="B14" s="190" t="s">
        <v>204</v>
      </c>
      <c r="C14" s="186">
        <v>6</v>
      </c>
      <c r="D14" s="60"/>
      <c r="E14" s="60"/>
      <c r="F14" s="60"/>
      <c r="G14" s="60"/>
      <c r="H14" s="60"/>
      <c r="I14" s="60"/>
      <c r="J14" s="60"/>
      <c r="K14" s="60"/>
      <c r="L14" s="60"/>
      <c r="M14" s="60"/>
      <c r="N14" s="273"/>
      <c r="O14" s="273"/>
      <c r="P14" s="273"/>
      <c r="Q14" s="273"/>
      <c r="R14" s="274"/>
      <c r="S14" s="273"/>
      <c r="T14" s="272"/>
      <c r="U14" s="61"/>
      <c r="V14" s="61"/>
      <c r="W14" s="61"/>
      <c r="X14" s="61"/>
      <c r="Y14" s="61"/>
      <c r="Z14" s="61"/>
      <c r="AA14" s="61"/>
      <c r="AB14" s="60"/>
      <c r="AC14" s="61"/>
      <c r="AD14" s="60"/>
      <c r="AE14" s="60"/>
      <c r="AF14" s="60"/>
      <c r="AG14" s="60"/>
      <c r="AH14" s="60"/>
      <c r="AI14" s="60"/>
      <c r="AJ14" s="60"/>
      <c r="AK14" s="60"/>
      <c r="AL14" s="60"/>
      <c r="AM14" s="60"/>
      <c r="AN14" s="60"/>
      <c r="AO14" s="60"/>
      <c r="AP14" s="60"/>
      <c r="AQ14" s="60"/>
      <c r="AR14" s="60"/>
      <c r="AS14" s="60"/>
      <c r="AT14" s="60"/>
      <c r="AU14" s="60"/>
      <c r="AV14" s="60"/>
      <c r="AW14" s="60"/>
      <c r="AX14" s="60"/>
      <c r="AY14" s="60"/>
      <c r="AZ14" s="164"/>
      <c r="BA14" s="164"/>
      <c r="BB14" s="164"/>
      <c r="BC14" s="164"/>
      <c r="BD14" s="164"/>
      <c r="BE14" s="164"/>
      <c r="BF14" s="164"/>
      <c r="BG14" s="164"/>
      <c r="EQ14" s="23"/>
      <c r="ER14" s="23"/>
    </row>
    <row r="15" spans="1:148" ht="220.9" customHeight="1" x14ac:dyDescent="0.35">
      <c r="A15" s="192" t="s">
        <v>205</v>
      </c>
      <c r="B15" s="190" t="s">
        <v>206</v>
      </c>
      <c r="C15" s="186">
        <v>7</v>
      </c>
      <c r="D15" s="60"/>
      <c r="E15" s="60"/>
      <c r="F15" s="60"/>
      <c r="G15" s="60"/>
      <c r="H15" s="60"/>
      <c r="I15" s="60"/>
      <c r="J15" s="60"/>
      <c r="K15" s="60"/>
      <c r="L15" s="60"/>
      <c r="M15" s="60"/>
      <c r="N15" s="273"/>
      <c r="O15" s="273"/>
      <c r="P15" s="273"/>
      <c r="Q15" s="274"/>
      <c r="R15" s="274"/>
      <c r="S15" s="273"/>
      <c r="T15" s="272"/>
      <c r="U15" s="61"/>
      <c r="V15" s="61"/>
      <c r="W15" s="61"/>
      <c r="X15" s="61"/>
      <c r="Y15" s="61"/>
      <c r="Z15" s="61"/>
      <c r="AA15" s="61"/>
      <c r="AB15" s="60"/>
      <c r="AC15" s="61"/>
      <c r="AD15" s="60"/>
      <c r="AE15" s="60"/>
      <c r="AF15" s="60"/>
      <c r="AG15" s="60"/>
      <c r="AH15" s="60"/>
      <c r="AI15" s="60"/>
      <c r="AJ15" s="165"/>
      <c r="AK15" s="60"/>
      <c r="AL15" s="60"/>
      <c r="AM15" s="60"/>
      <c r="AN15" s="60"/>
      <c r="AO15" s="60"/>
      <c r="AP15" s="60"/>
      <c r="AQ15" s="60"/>
      <c r="AR15" s="60"/>
      <c r="AS15" s="60"/>
      <c r="AT15" s="60"/>
      <c r="AU15" s="60"/>
      <c r="AV15" s="60"/>
      <c r="AW15" s="60"/>
      <c r="AX15" s="60"/>
      <c r="AY15" s="60"/>
      <c r="AZ15" s="164"/>
      <c r="BA15" s="164"/>
      <c r="BB15" s="164"/>
      <c r="BC15" s="164"/>
      <c r="BD15" s="164"/>
      <c r="BE15" s="164"/>
      <c r="BF15" s="164"/>
      <c r="BG15" s="164"/>
      <c r="EQ15" s="23"/>
      <c r="ER15" s="23"/>
    </row>
    <row r="16" spans="1:148" ht="130.15" customHeight="1" x14ac:dyDescent="0.35">
      <c r="A16" s="193" t="s">
        <v>82</v>
      </c>
      <c r="B16" s="190" t="s">
        <v>207</v>
      </c>
      <c r="C16" s="186">
        <v>8</v>
      </c>
      <c r="D16" s="60"/>
      <c r="E16" s="60"/>
      <c r="F16" s="60"/>
      <c r="G16" s="60"/>
      <c r="H16" s="60"/>
      <c r="I16" s="60"/>
      <c r="J16" s="60"/>
      <c r="K16" s="60"/>
      <c r="L16" s="60"/>
      <c r="M16" s="60"/>
      <c r="N16" s="273"/>
      <c r="O16" s="273"/>
      <c r="P16" s="273"/>
      <c r="Q16" s="273"/>
      <c r="R16" s="274"/>
      <c r="S16" s="273"/>
      <c r="T16" s="272"/>
      <c r="U16" s="61"/>
      <c r="V16" s="60"/>
      <c r="W16" s="60"/>
      <c r="X16" s="61"/>
      <c r="Y16" s="61"/>
      <c r="Z16" s="61"/>
      <c r="AA16" s="61"/>
      <c r="AB16" s="61"/>
      <c r="AC16" s="61"/>
      <c r="AD16" s="60"/>
      <c r="AE16" s="60"/>
      <c r="AF16" s="60"/>
      <c r="AG16" s="60"/>
      <c r="AH16" s="60"/>
      <c r="AI16" s="60"/>
      <c r="AJ16" s="60"/>
      <c r="AK16" s="60"/>
      <c r="AL16" s="60">
        <v>1</v>
      </c>
      <c r="AM16" s="60"/>
      <c r="AN16" s="60"/>
      <c r="AO16" s="60"/>
      <c r="AP16" s="60">
        <v>1</v>
      </c>
      <c r="AQ16" s="60"/>
      <c r="AR16" s="60"/>
      <c r="AS16" s="60"/>
      <c r="AT16" s="60"/>
      <c r="AU16" s="60"/>
      <c r="AV16" s="60"/>
      <c r="AW16" s="60"/>
      <c r="AX16" s="60"/>
      <c r="AY16" s="60"/>
      <c r="AZ16" s="164"/>
      <c r="BA16" s="164"/>
      <c r="BB16" s="164"/>
      <c r="BC16" s="164"/>
      <c r="BD16" s="164"/>
      <c r="BE16" s="164"/>
      <c r="BF16" s="164"/>
      <c r="BG16" s="164"/>
      <c r="EQ16" s="23"/>
      <c r="ER16" s="23"/>
    </row>
    <row r="17" spans="1:148" ht="160.15" customHeight="1" x14ac:dyDescent="0.35">
      <c r="A17" s="193" t="s">
        <v>121</v>
      </c>
      <c r="B17" s="190" t="s">
        <v>208</v>
      </c>
      <c r="C17" s="186">
        <v>9</v>
      </c>
      <c r="D17" s="60"/>
      <c r="E17" s="60"/>
      <c r="F17" s="60"/>
      <c r="G17" s="60"/>
      <c r="H17" s="60"/>
      <c r="I17" s="60"/>
      <c r="J17" s="60"/>
      <c r="K17" s="60"/>
      <c r="L17" s="60"/>
      <c r="M17" s="60"/>
      <c r="N17" s="273"/>
      <c r="O17" s="273"/>
      <c r="P17" s="273"/>
      <c r="Q17" s="274"/>
      <c r="R17" s="274"/>
      <c r="S17" s="273"/>
      <c r="T17" s="272"/>
      <c r="U17" s="61"/>
      <c r="V17" s="60"/>
      <c r="W17" s="60"/>
      <c r="X17" s="61"/>
      <c r="Y17" s="61"/>
      <c r="Z17" s="61"/>
      <c r="AA17" s="61"/>
      <c r="AB17" s="61"/>
      <c r="AC17" s="61"/>
      <c r="AD17" s="60"/>
      <c r="AE17" s="60"/>
      <c r="AF17" s="60"/>
      <c r="AG17" s="60"/>
      <c r="AH17" s="60"/>
      <c r="AI17" s="60"/>
      <c r="AJ17" s="165"/>
      <c r="AK17" s="60"/>
      <c r="AL17" s="60"/>
      <c r="AM17" s="60"/>
      <c r="AN17" s="60"/>
      <c r="AO17" s="60"/>
      <c r="AP17" s="60"/>
      <c r="AQ17" s="60"/>
      <c r="AR17" s="60"/>
      <c r="AS17" s="60"/>
      <c r="AT17" s="60"/>
      <c r="AU17" s="60"/>
      <c r="AV17" s="60"/>
      <c r="AW17" s="60"/>
      <c r="AX17" s="60"/>
      <c r="AY17" s="60"/>
      <c r="AZ17" s="164"/>
      <c r="BA17" s="164"/>
      <c r="BB17" s="164"/>
      <c r="BC17" s="164"/>
      <c r="BD17" s="164"/>
      <c r="BE17" s="164"/>
      <c r="BF17" s="164"/>
      <c r="BG17" s="164"/>
      <c r="EQ17" s="23"/>
      <c r="ER17" s="23"/>
    </row>
    <row r="18" spans="1:148" ht="181.9" customHeight="1" x14ac:dyDescent="0.35">
      <c r="A18" s="189" t="s">
        <v>502</v>
      </c>
      <c r="B18" s="190" t="s">
        <v>60</v>
      </c>
      <c r="C18" s="186">
        <v>10</v>
      </c>
      <c r="D18" s="60"/>
      <c r="E18" s="60"/>
      <c r="F18" s="60"/>
      <c r="G18" s="60"/>
      <c r="H18" s="60"/>
      <c r="I18" s="60"/>
      <c r="J18" s="60"/>
      <c r="K18" s="60"/>
      <c r="L18" s="60"/>
      <c r="M18" s="60"/>
      <c r="N18" s="273"/>
      <c r="O18" s="273"/>
      <c r="P18" s="273"/>
      <c r="Q18" s="273"/>
      <c r="R18" s="273"/>
      <c r="S18" s="273"/>
      <c r="T18" s="272"/>
      <c r="U18" s="61"/>
      <c r="V18" s="61"/>
      <c r="W18" s="61"/>
      <c r="X18" s="61"/>
      <c r="Y18" s="61"/>
      <c r="Z18" s="61"/>
      <c r="AA18" s="61"/>
      <c r="AB18" s="60"/>
      <c r="AC18" s="61"/>
      <c r="AD18" s="60"/>
      <c r="AE18" s="60"/>
      <c r="AF18" s="60"/>
      <c r="AG18" s="60"/>
      <c r="AH18" s="60"/>
      <c r="AI18" s="60"/>
      <c r="AJ18" s="60"/>
      <c r="AK18" s="60"/>
      <c r="AL18" s="60"/>
      <c r="AM18" s="60"/>
      <c r="AN18" s="60"/>
      <c r="AO18" s="60"/>
      <c r="AP18" s="60"/>
      <c r="AQ18" s="60"/>
      <c r="AR18" s="60"/>
      <c r="AS18" s="60"/>
      <c r="AT18" s="60"/>
      <c r="AU18" s="60"/>
      <c r="AV18" s="60"/>
      <c r="AW18" s="60"/>
      <c r="AX18" s="60"/>
      <c r="AY18" s="60"/>
      <c r="AZ18" s="164"/>
      <c r="BA18" s="164"/>
      <c r="BB18" s="164"/>
      <c r="BC18" s="164"/>
      <c r="BD18" s="164"/>
      <c r="BE18" s="164"/>
      <c r="BF18" s="164"/>
      <c r="BG18" s="164"/>
      <c r="EQ18" s="23"/>
      <c r="ER18" s="23"/>
    </row>
    <row r="19" spans="1:148" ht="127.15" customHeight="1" x14ac:dyDescent="0.35">
      <c r="A19" s="189" t="s">
        <v>134</v>
      </c>
      <c r="B19" s="190" t="s">
        <v>209</v>
      </c>
      <c r="C19" s="186">
        <v>11</v>
      </c>
      <c r="D19" s="60"/>
      <c r="E19" s="60"/>
      <c r="F19" s="60"/>
      <c r="G19" s="60"/>
      <c r="H19" s="60"/>
      <c r="I19" s="60"/>
      <c r="J19" s="60"/>
      <c r="K19" s="60"/>
      <c r="L19" s="60"/>
      <c r="M19" s="60"/>
      <c r="N19" s="273"/>
      <c r="O19" s="273"/>
      <c r="P19" s="273"/>
      <c r="Q19" s="273"/>
      <c r="R19" s="274"/>
      <c r="S19" s="273"/>
      <c r="T19" s="272"/>
      <c r="U19" s="61"/>
      <c r="V19" s="61"/>
      <c r="W19" s="61"/>
      <c r="X19" s="61"/>
      <c r="Y19" s="61"/>
      <c r="Z19" s="61"/>
      <c r="AA19" s="61"/>
      <c r="AB19" s="61"/>
      <c r="AC19" s="61"/>
      <c r="AD19" s="60"/>
      <c r="AE19" s="60"/>
      <c r="AF19" s="60"/>
      <c r="AG19" s="60"/>
      <c r="AH19" s="60"/>
      <c r="AI19" s="60"/>
      <c r="AJ19" s="60"/>
      <c r="AK19" s="60"/>
      <c r="AL19" s="60"/>
      <c r="AM19" s="60"/>
      <c r="AN19" s="60"/>
      <c r="AO19" s="60"/>
      <c r="AP19" s="60"/>
      <c r="AQ19" s="60"/>
      <c r="AR19" s="60"/>
      <c r="AS19" s="60"/>
      <c r="AT19" s="60"/>
      <c r="AU19" s="60"/>
      <c r="AV19" s="60"/>
      <c r="AW19" s="60"/>
      <c r="AX19" s="60"/>
      <c r="AY19" s="60"/>
      <c r="AZ19" s="164"/>
      <c r="BA19" s="164"/>
      <c r="BB19" s="164"/>
      <c r="BC19" s="164"/>
      <c r="BD19" s="164"/>
      <c r="BE19" s="164"/>
      <c r="BF19" s="164"/>
      <c r="BG19" s="164"/>
      <c r="EQ19" s="23"/>
      <c r="ER19" s="23"/>
    </row>
    <row r="20" spans="1:148" ht="182.45" customHeight="1" x14ac:dyDescent="0.35">
      <c r="A20" s="192" t="s">
        <v>122</v>
      </c>
      <c r="B20" s="190" t="s">
        <v>210</v>
      </c>
      <c r="C20" s="186">
        <v>12</v>
      </c>
      <c r="D20" s="60"/>
      <c r="E20" s="60"/>
      <c r="F20" s="60"/>
      <c r="G20" s="60"/>
      <c r="H20" s="60"/>
      <c r="I20" s="60"/>
      <c r="J20" s="60"/>
      <c r="K20" s="60"/>
      <c r="L20" s="60"/>
      <c r="M20" s="60"/>
      <c r="N20" s="273"/>
      <c r="O20" s="273"/>
      <c r="P20" s="273"/>
      <c r="Q20" s="274"/>
      <c r="R20" s="274"/>
      <c r="S20" s="273"/>
      <c r="T20" s="272"/>
      <c r="U20" s="61"/>
      <c r="V20" s="61"/>
      <c r="W20" s="61"/>
      <c r="X20" s="61"/>
      <c r="Y20" s="61"/>
      <c r="Z20" s="61"/>
      <c r="AA20" s="61"/>
      <c r="AB20" s="61"/>
      <c r="AC20" s="61"/>
      <c r="AD20" s="60"/>
      <c r="AE20" s="60"/>
      <c r="AF20" s="60"/>
      <c r="AG20" s="60"/>
      <c r="AH20" s="60"/>
      <c r="AI20" s="60"/>
      <c r="AJ20" s="165"/>
      <c r="AK20" s="60"/>
      <c r="AL20" s="60"/>
      <c r="AM20" s="60"/>
      <c r="AN20" s="60"/>
      <c r="AO20" s="60"/>
      <c r="AP20" s="60"/>
      <c r="AQ20" s="60"/>
      <c r="AR20" s="60"/>
      <c r="AS20" s="60"/>
      <c r="AT20" s="60"/>
      <c r="AU20" s="60"/>
      <c r="AV20" s="60"/>
      <c r="AW20" s="60"/>
      <c r="AX20" s="60"/>
      <c r="AY20" s="60"/>
      <c r="AZ20" s="164"/>
      <c r="BA20" s="164"/>
      <c r="BB20" s="164"/>
      <c r="BC20" s="164"/>
      <c r="BD20" s="164"/>
      <c r="BE20" s="164"/>
      <c r="BF20" s="164"/>
      <c r="BG20" s="164"/>
      <c r="EQ20" s="23"/>
      <c r="ER20" s="23"/>
    </row>
    <row r="21" spans="1:148" ht="132" customHeight="1" x14ac:dyDescent="0.35">
      <c r="A21" s="189" t="s">
        <v>123</v>
      </c>
      <c r="B21" s="190" t="s">
        <v>211</v>
      </c>
      <c r="C21" s="186">
        <v>13</v>
      </c>
      <c r="D21" s="60"/>
      <c r="E21" s="60"/>
      <c r="F21" s="60"/>
      <c r="G21" s="60"/>
      <c r="H21" s="60"/>
      <c r="I21" s="60"/>
      <c r="J21" s="60"/>
      <c r="K21" s="60"/>
      <c r="L21" s="60"/>
      <c r="M21" s="60"/>
      <c r="N21" s="273"/>
      <c r="O21" s="273"/>
      <c r="P21" s="273"/>
      <c r="Q21" s="274"/>
      <c r="R21" s="274"/>
      <c r="S21" s="273"/>
      <c r="T21" s="272"/>
      <c r="U21" s="61"/>
      <c r="V21" s="61"/>
      <c r="W21" s="60"/>
      <c r="X21" s="61"/>
      <c r="Y21" s="61"/>
      <c r="Z21" s="61"/>
      <c r="AA21" s="61"/>
      <c r="AB21" s="61"/>
      <c r="AC21" s="61"/>
      <c r="AD21" s="60"/>
      <c r="AE21" s="60"/>
      <c r="AF21" s="60"/>
      <c r="AG21" s="60"/>
      <c r="AH21" s="60"/>
      <c r="AI21" s="60"/>
      <c r="AJ21" s="165"/>
      <c r="AK21" s="60"/>
      <c r="AL21" s="60"/>
      <c r="AM21" s="60"/>
      <c r="AN21" s="60"/>
      <c r="AO21" s="60"/>
      <c r="AP21" s="60"/>
      <c r="AQ21" s="60"/>
      <c r="AR21" s="60"/>
      <c r="AS21" s="60"/>
      <c r="AT21" s="60"/>
      <c r="AU21" s="60"/>
      <c r="AV21" s="60"/>
      <c r="AW21" s="60"/>
      <c r="AX21" s="60"/>
      <c r="AY21" s="60"/>
      <c r="AZ21" s="164"/>
      <c r="BA21" s="164"/>
      <c r="BB21" s="164"/>
      <c r="BC21" s="164"/>
      <c r="BD21" s="164"/>
      <c r="BE21" s="164"/>
      <c r="BF21" s="164"/>
      <c r="BG21" s="164"/>
      <c r="EQ21" s="23"/>
      <c r="ER21" s="23"/>
    </row>
    <row r="22" spans="1:148" ht="210.6" customHeight="1" x14ac:dyDescent="0.35">
      <c r="A22" s="189" t="s">
        <v>124</v>
      </c>
      <c r="B22" s="190" t="s">
        <v>212</v>
      </c>
      <c r="C22" s="186">
        <v>14</v>
      </c>
      <c r="D22" s="60"/>
      <c r="E22" s="60"/>
      <c r="F22" s="60"/>
      <c r="G22" s="60"/>
      <c r="H22" s="60"/>
      <c r="I22" s="60"/>
      <c r="J22" s="60"/>
      <c r="K22" s="60"/>
      <c r="L22" s="60"/>
      <c r="M22" s="60"/>
      <c r="N22" s="273"/>
      <c r="O22" s="273"/>
      <c r="P22" s="273"/>
      <c r="Q22" s="273"/>
      <c r="R22" s="274"/>
      <c r="S22" s="273"/>
      <c r="T22" s="272"/>
      <c r="U22" s="61"/>
      <c r="V22" s="61"/>
      <c r="W22" s="61"/>
      <c r="X22" s="61"/>
      <c r="Y22" s="61"/>
      <c r="Z22" s="61"/>
      <c r="AA22" s="61"/>
      <c r="AB22" s="60"/>
      <c r="AC22" s="61"/>
      <c r="AD22" s="60"/>
      <c r="AE22" s="60"/>
      <c r="AF22" s="60"/>
      <c r="AG22" s="60"/>
      <c r="AH22" s="60"/>
      <c r="AI22" s="60"/>
      <c r="AJ22" s="60"/>
      <c r="AK22" s="60"/>
      <c r="AL22" s="60"/>
      <c r="AM22" s="60"/>
      <c r="AN22" s="60"/>
      <c r="AO22" s="60"/>
      <c r="AP22" s="60"/>
      <c r="AQ22" s="60"/>
      <c r="AR22" s="60"/>
      <c r="AS22" s="60"/>
      <c r="AT22" s="60"/>
      <c r="AU22" s="60"/>
      <c r="AV22" s="60"/>
      <c r="AW22" s="60"/>
      <c r="AX22" s="60"/>
      <c r="AY22" s="60"/>
      <c r="AZ22" s="164"/>
      <c r="BA22" s="164"/>
      <c r="BB22" s="164"/>
      <c r="BC22" s="164"/>
      <c r="BD22" s="164"/>
      <c r="BE22" s="164"/>
      <c r="BF22" s="164"/>
      <c r="BG22" s="164"/>
      <c r="EQ22" s="23"/>
      <c r="ER22" s="23"/>
    </row>
    <row r="23" spans="1:148" ht="250.9" customHeight="1" x14ac:dyDescent="0.35">
      <c r="A23" s="189" t="s">
        <v>125</v>
      </c>
      <c r="B23" s="190" t="s">
        <v>213</v>
      </c>
      <c r="C23" s="186">
        <v>15</v>
      </c>
      <c r="D23" s="60"/>
      <c r="E23" s="60"/>
      <c r="F23" s="60"/>
      <c r="G23" s="60"/>
      <c r="H23" s="60"/>
      <c r="I23" s="60"/>
      <c r="J23" s="60"/>
      <c r="K23" s="60"/>
      <c r="L23" s="60"/>
      <c r="M23" s="60"/>
      <c r="N23" s="273"/>
      <c r="O23" s="273"/>
      <c r="P23" s="273"/>
      <c r="Q23" s="274"/>
      <c r="R23" s="274"/>
      <c r="S23" s="273"/>
      <c r="T23" s="272"/>
      <c r="U23" s="61"/>
      <c r="V23" s="61"/>
      <c r="W23" s="61"/>
      <c r="X23" s="61"/>
      <c r="Y23" s="61"/>
      <c r="Z23" s="61"/>
      <c r="AA23" s="61"/>
      <c r="AB23" s="60"/>
      <c r="AC23" s="61"/>
      <c r="AD23" s="60"/>
      <c r="AE23" s="60"/>
      <c r="AF23" s="60"/>
      <c r="AG23" s="60"/>
      <c r="AH23" s="60"/>
      <c r="AI23" s="60"/>
      <c r="AJ23" s="165"/>
      <c r="AK23" s="60"/>
      <c r="AL23" s="60"/>
      <c r="AM23" s="60"/>
      <c r="AN23" s="60"/>
      <c r="AO23" s="60"/>
      <c r="AP23" s="60"/>
      <c r="AQ23" s="60"/>
      <c r="AR23" s="60"/>
      <c r="AS23" s="60"/>
      <c r="AT23" s="60"/>
      <c r="AU23" s="60"/>
      <c r="AV23" s="60"/>
      <c r="AW23" s="60"/>
      <c r="AX23" s="60"/>
      <c r="AY23" s="60"/>
      <c r="AZ23" s="164"/>
      <c r="BA23" s="164"/>
      <c r="BB23" s="164"/>
      <c r="BC23" s="164"/>
      <c r="BD23" s="164"/>
      <c r="BE23" s="164"/>
      <c r="BF23" s="164"/>
      <c r="BG23" s="164"/>
      <c r="EQ23" s="23"/>
      <c r="ER23" s="23"/>
    </row>
    <row r="24" spans="1:148" ht="104.45" customHeight="1" x14ac:dyDescent="0.35">
      <c r="A24" s="189" t="s">
        <v>126</v>
      </c>
      <c r="B24" s="190" t="s">
        <v>214</v>
      </c>
      <c r="C24" s="186">
        <v>16</v>
      </c>
      <c r="D24" s="60"/>
      <c r="E24" s="60"/>
      <c r="F24" s="60"/>
      <c r="G24" s="60"/>
      <c r="H24" s="60"/>
      <c r="I24" s="60"/>
      <c r="J24" s="60"/>
      <c r="K24" s="60"/>
      <c r="L24" s="60"/>
      <c r="M24" s="60"/>
      <c r="N24" s="273"/>
      <c r="O24" s="273"/>
      <c r="P24" s="273"/>
      <c r="Q24" s="273"/>
      <c r="R24" s="274"/>
      <c r="S24" s="273"/>
      <c r="T24" s="272"/>
      <c r="U24" s="61"/>
      <c r="V24" s="61"/>
      <c r="W24" s="61"/>
      <c r="X24" s="61"/>
      <c r="Y24" s="61"/>
      <c r="Z24" s="61"/>
      <c r="AA24" s="61"/>
      <c r="AB24" s="60"/>
      <c r="AC24" s="61"/>
      <c r="AD24" s="60"/>
      <c r="AE24" s="60"/>
      <c r="AF24" s="60"/>
      <c r="AG24" s="60"/>
      <c r="AH24" s="60"/>
      <c r="AI24" s="60"/>
      <c r="AJ24" s="60"/>
      <c r="AK24" s="60"/>
      <c r="AL24" s="60"/>
      <c r="AM24" s="60"/>
      <c r="AN24" s="60"/>
      <c r="AO24" s="60"/>
      <c r="AP24" s="60"/>
      <c r="AQ24" s="60"/>
      <c r="AR24" s="60"/>
      <c r="AS24" s="60"/>
      <c r="AT24" s="60"/>
      <c r="AU24" s="60"/>
      <c r="AV24" s="60"/>
      <c r="AW24" s="60"/>
      <c r="AX24" s="60"/>
      <c r="AY24" s="60"/>
      <c r="AZ24" s="164"/>
      <c r="BA24" s="164"/>
      <c r="BB24" s="164"/>
      <c r="BC24" s="164"/>
      <c r="BD24" s="164"/>
      <c r="BE24" s="164"/>
      <c r="BF24" s="164"/>
      <c r="BG24" s="164"/>
      <c r="EQ24" s="23"/>
      <c r="ER24" s="23"/>
    </row>
    <row r="25" spans="1:148" ht="132" customHeight="1" x14ac:dyDescent="0.35">
      <c r="A25" s="189" t="s">
        <v>127</v>
      </c>
      <c r="B25" s="190" t="s">
        <v>215</v>
      </c>
      <c r="C25" s="186">
        <v>17</v>
      </c>
      <c r="D25" s="60"/>
      <c r="E25" s="60"/>
      <c r="F25" s="60"/>
      <c r="G25" s="60"/>
      <c r="H25" s="60"/>
      <c r="I25" s="60"/>
      <c r="J25" s="60"/>
      <c r="K25" s="60"/>
      <c r="L25" s="60"/>
      <c r="M25" s="60"/>
      <c r="N25" s="273"/>
      <c r="O25" s="273"/>
      <c r="P25" s="273"/>
      <c r="Q25" s="273"/>
      <c r="R25" s="273"/>
      <c r="S25" s="273"/>
      <c r="T25" s="272"/>
      <c r="U25" s="61"/>
      <c r="V25" s="61"/>
      <c r="W25" s="61"/>
      <c r="X25" s="61"/>
      <c r="Y25" s="61"/>
      <c r="Z25" s="61"/>
      <c r="AA25" s="61"/>
      <c r="AB25" s="61"/>
      <c r="AC25" s="61"/>
      <c r="AD25" s="60"/>
      <c r="AE25" s="60"/>
      <c r="AF25" s="60"/>
      <c r="AG25" s="60"/>
      <c r="AH25" s="60"/>
      <c r="AI25" s="60"/>
      <c r="AJ25" s="60"/>
      <c r="AK25" s="60"/>
      <c r="AL25" s="60"/>
      <c r="AM25" s="60"/>
      <c r="AN25" s="60"/>
      <c r="AO25" s="60"/>
      <c r="AP25" s="60"/>
      <c r="AQ25" s="60"/>
      <c r="AR25" s="60"/>
      <c r="AS25" s="60"/>
      <c r="AT25" s="60"/>
      <c r="AU25" s="60"/>
      <c r="AV25" s="60"/>
      <c r="AW25" s="60"/>
      <c r="AX25" s="60"/>
      <c r="AY25" s="60"/>
      <c r="AZ25" s="164"/>
      <c r="BA25" s="164"/>
      <c r="BB25" s="164"/>
      <c r="BC25" s="164"/>
      <c r="BD25" s="164"/>
      <c r="BE25" s="164"/>
      <c r="BF25" s="164"/>
      <c r="BG25" s="164"/>
      <c r="EQ25" s="23"/>
      <c r="ER25" s="23"/>
    </row>
    <row r="26" spans="1:148" ht="134.25" customHeight="1" x14ac:dyDescent="0.35">
      <c r="A26" s="189" t="s">
        <v>128</v>
      </c>
      <c r="B26" s="190" t="s">
        <v>216</v>
      </c>
      <c r="C26" s="186">
        <v>18</v>
      </c>
      <c r="D26" s="60"/>
      <c r="E26" s="60"/>
      <c r="F26" s="60"/>
      <c r="G26" s="60"/>
      <c r="H26" s="60"/>
      <c r="I26" s="60"/>
      <c r="J26" s="60"/>
      <c r="K26" s="60"/>
      <c r="L26" s="60"/>
      <c r="M26" s="60"/>
      <c r="N26" s="273"/>
      <c r="O26" s="273"/>
      <c r="P26" s="273"/>
      <c r="Q26" s="274"/>
      <c r="R26" s="274"/>
      <c r="S26" s="273"/>
      <c r="T26" s="272"/>
      <c r="U26" s="61"/>
      <c r="V26" s="61"/>
      <c r="W26" s="60"/>
      <c r="X26" s="61"/>
      <c r="Y26" s="61"/>
      <c r="Z26" s="61"/>
      <c r="AA26" s="61"/>
      <c r="AB26" s="61"/>
      <c r="AC26" s="61"/>
      <c r="AD26" s="60"/>
      <c r="AE26" s="60"/>
      <c r="AF26" s="60"/>
      <c r="AG26" s="60"/>
      <c r="AH26" s="60"/>
      <c r="AI26" s="60"/>
      <c r="AJ26" s="165"/>
      <c r="AK26" s="60"/>
      <c r="AL26" s="60"/>
      <c r="AM26" s="60"/>
      <c r="AN26" s="60"/>
      <c r="AO26" s="60"/>
      <c r="AP26" s="60"/>
      <c r="AQ26" s="60"/>
      <c r="AR26" s="60"/>
      <c r="AS26" s="60"/>
      <c r="AT26" s="60"/>
      <c r="AU26" s="60"/>
      <c r="AV26" s="60"/>
      <c r="AW26" s="60"/>
      <c r="AX26" s="60"/>
      <c r="AY26" s="60"/>
      <c r="AZ26" s="164"/>
      <c r="BA26" s="164"/>
      <c r="BB26" s="164"/>
      <c r="BC26" s="164"/>
      <c r="BD26" s="164"/>
      <c r="BE26" s="164"/>
      <c r="BF26" s="164"/>
      <c r="BG26" s="164"/>
      <c r="EQ26" s="23"/>
      <c r="ER26" s="23"/>
    </row>
    <row r="27" spans="1:148" ht="211.9" customHeight="1" x14ac:dyDescent="0.35">
      <c r="A27" s="189" t="s">
        <v>503</v>
      </c>
      <c r="B27" s="190" t="s">
        <v>217</v>
      </c>
      <c r="C27" s="186">
        <v>19</v>
      </c>
      <c r="D27" s="60"/>
      <c r="E27" s="60"/>
      <c r="F27" s="60"/>
      <c r="G27" s="60"/>
      <c r="H27" s="60"/>
      <c r="I27" s="60"/>
      <c r="J27" s="60"/>
      <c r="K27" s="60"/>
      <c r="L27" s="60"/>
      <c r="M27" s="60"/>
      <c r="N27" s="273"/>
      <c r="O27" s="273"/>
      <c r="P27" s="273"/>
      <c r="Q27" s="273"/>
      <c r="R27" s="274"/>
      <c r="S27" s="273"/>
      <c r="T27" s="272"/>
      <c r="U27" s="61"/>
      <c r="V27" s="61"/>
      <c r="W27" s="61"/>
      <c r="X27" s="61"/>
      <c r="Y27" s="61"/>
      <c r="Z27" s="61"/>
      <c r="AA27" s="61"/>
      <c r="AB27" s="60"/>
      <c r="AC27" s="61"/>
      <c r="AD27" s="60"/>
      <c r="AE27" s="60"/>
      <c r="AF27" s="60"/>
      <c r="AG27" s="60"/>
      <c r="AH27" s="60"/>
      <c r="AI27" s="60"/>
      <c r="AJ27" s="60"/>
      <c r="AK27" s="60"/>
      <c r="AL27" s="60"/>
      <c r="AM27" s="60"/>
      <c r="AN27" s="60"/>
      <c r="AO27" s="60"/>
      <c r="AP27" s="60"/>
      <c r="AQ27" s="60"/>
      <c r="AR27" s="60"/>
      <c r="AS27" s="60"/>
      <c r="AT27" s="60"/>
      <c r="AU27" s="60"/>
      <c r="AV27" s="60"/>
      <c r="AW27" s="60"/>
      <c r="AX27" s="60"/>
      <c r="AY27" s="60"/>
      <c r="AZ27" s="164"/>
      <c r="BA27" s="164"/>
      <c r="BB27" s="164"/>
      <c r="BC27" s="164"/>
      <c r="BD27" s="164"/>
      <c r="BE27" s="164"/>
      <c r="BF27" s="164"/>
      <c r="BG27" s="164"/>
      <c r="EQ27" s="23"/>
      <c r="ER27" s="23"/>
    </row>
    <row r="28" spans="1:148" ht="258.60000000000002" customHeight="1" x14ac:dyDescent="0.35">
      <c r="A28" s="189" t="s">
        <v>129</v>
      </c>
      <c r="B28" s="190" t="s">
        <v>218</v>
      </c>
      <c r="C28" s="186">
        <v>20</v>
      </c>
      <c r="D28" s="60"/>
      <c r="E28" s="60"/>
      <c r="F28" s="60"/>
      <c r="G28" s="60"/>
      <c r="H28" s="60"/>
      <c r="I28" s="60"/>
      <c r="J28" s="60"/>
      <c r="K28" s="60"/>
      <c r="L28" s="60"/>
      <c r="M28" s="60"/>
      <c r="N28" s="273"/>
      <c r="O28" s="274"/>
      <c r="P28" s="274"/>
      <c r="Q28" s="274"/>
      <c r="R28" s="274"/>
      <c r="S28" s="273"/>
      <c r="T28" s="272"/>
      <c r="U28" s="61"/>
      <c r="V28" s="61"/>
      <c r="W28" s="61"/>
      <c r="X28" s="61"/>
      <c r="Y28" s="61"/>
      <c r="Z28" s="61"/>
      <c r="AA28" s="61"/>
      <c r="AB28" s="61"/>
      <c r="AC28" s="61"/>
      <c r="AD28" s="60"/>
      <c r="AE28" s="60"/>
      <c r="AF28" s="60"/>
      <c r="AG28" s="60"/>
      <c r="AH28" s="60"/>
      <c r="AI28" s="60"/>
      <c r="AJ28" s="165"/>
      <c r="AK28" s="60"/>
      <c r="AL28" s="60"/>
      <c r="AM28" s="60"/>
      <c r="AN28" s="60"/>
      <c r="AO28" s="60"/>
      <c r="AP28" s="60"/>
      <c r="AQ28" s="60"/>
      <c r="AR28" s="60"/>
      <c r="AS28" s="60"/>
      <c r="AT28" s="60"/>
      <c r="AU28" s="60"/>
      <c r="AV28" s="60"/>
      <c r="AW28" s="60"/>
      <c r="AX28" s="60"/>
      <c r="AY28" s="60"/>
      <c r="AZ28" s="164"/>
      <c r="BA28" s="164"/>
      <c r="BB28" s="164"/>
      <c r="BC28" s="164"/>
      <c r="BD28" s="164"/>
      <c r="BE28" s="164"/>
      <c r="BF28" s="164"/>
      <c r="BG28" s="164"/>
      <c r="EQ28" s="23"/>
      <c r="ER28" s="23"/>
    </row>
    <row r="29" spans="1:148" ht="109.15" customHeight="1" x14ac:dyDescent="0.2">
      <c r="A29" s="189" t="s">
        <v>339</v>
      </c>
      <c r="B29" s="190" t="s">
        <v>340</v>
      </c>
      <c r="C29" s="186">
        <v>21</v>
      </c>
      <c r="D29" s="60"/>
      <c r="E29" s="60"/>
      <c r="F29" s="60"/>
      <c r="G29" s="60"/>
      <c r="H29" s="60"/>
      <c r="I29" s="60"/>
      <c r="J29" s="60"/>
      <c r="K29" s="60"/>
      <c r="L29" s="60"/>
      <c r="M29" s="60"/>
      <c r="N29" s="273"/>
      <c r="O29" s="274"/>
      <c r="P29" s="274"/>
      <c r="Q29" s="274"/>
      <c r="R29" s="274"/>
      <c r="S29" s="273"/>
      <c r="T29" s="272"/>
      <c r="U29" s="61"/>
      <c r="V29" s="61"/>
      <c r="W29" s="60"/>
      <c r="X29" s="61"/>
      <c r="Y29" s="61"/>
      <c r="Z29" s="61"/>
      <c r="AA29" s="61"/>
      <c r="AB29" s="61"/>
      <c r="AC29" s="61"/>
      <c r="AD29" s="60"/>
      <c r="AE29" s="60"/>
      <c r="AF29" s="60"/>
      <c r="AG29" s="60"/>
      <c r="AH29" s="60"/>
      <c r="AI29" s="60"/>
      <c r="AJ29" s="165"/>
      <c r="AK29" s="60"/>
      <c r="AL29" s="60"/>
      <c r="AM29" s="60"/>
      <c r="AN29" s="60"/>
      <c r="AO29" s="60"/>
      <c r="AP29" s="60"/>
      <c r="AQ29" s="60"/>
      <c r="AR29" s="60"/>
      <c r="AS29" s="60"/>
      <c r="AT29" s="60"/>
      <c r="AU29" s="60"/>
      <c r="AV29" s="60"/>
      <c r="AW29" s="60"/>
      <c r="AX29" s="60"/>
      <c r="AY29" s="60"/>
      <c r="AZ29" s="194"/>
      <c r="BA29" s="194"/>
      <c r="BB29" s="194"/>
      <c r="BC29" s="194"/>
      <c r="BD29" s="194"/>
      <c r="BE29" s="194"/>
      <c r="BF29" s="194"/>
      <c r="BG29" s="194"/>
      <c r="EQ29" s="23"/>
      <c r="ER29" s="23"/>
    </row>
    <row r="30" spans="1:148" ht="88.5" customHeight="1" x14ac:dyDescent="0.35">
      <c r="A30" s="189" t="s">
        <v>248</v>
      </c>
      <c r="B30" s="190" t="s">
        <v>219</v>
      </c>
      <c r="C30" s="186">
        <v>22</v>
      </c>
      <c r="D30" s="60"/>
      <c r="E30" s="60"/>
      <c r="F30" s="60"/>
      <c r="G30" s="60"/>
      <c r="H30" s="60"/>
      <c r="I30" s="60"/>
      <c r="J30" s="60"/>
      <c r="K30" s="60"/>
      <c r="L30" s="60"/>
      <c r="M30" s="60"/>
      <c r="N30" s="273"/>
      <c r="O30" s="273"/>
      <c r="P30" s="273"/>
      <c r="Q30" s="273"/>
      <c r="R30" s="273"/>
      <c r="S30" s="273"/>
      <c r="T30" s="272"/>
      <c r="U30" s="61"/>
      <c r="V30" s="61"/>
      <c r="W30" s="60"/>
      <c r="X30" s="61"/>
      <c r="Y30" s="61"/>
      <c r="Z30" s="61"/>
      <c r="AA30" s="61"/>
      <c r="AB30" s="60"/>
      <c r="AC30" s="61"/>
      <c r="AD30" s="60"/>
      <c r="AE30" s="60"/>
      <c r="AF30" s="60"/>
      <c r="AG30" s="60"/>
      <c r="AH30" s="60"/>
      <c r="AI30" s="60"/>
      <c r="AJ30" s="165"/>
      <c r="AK30" s="60"/>
      <c r="AL30" s="60"/>
      <c r="AM30" s="60"/>
      <c r="AN30" s="60"/>
      <c r="AO30" s="60"/>
      <c r="AP30" s="60"/>
      <c r="AQ30" s="60"/>
      <c r="AR30" s="60"/>
      <c r="AS30" s="60"/>
      <c r="AT30" s="60"/>
      <c r="AU30" s="60"/>
      <c r="AV30" s="60"/>
      <c r="AW30" s="60"/>
      <c r="AX30" s="60"/>
      <c r="AY30" s="60"/>
      <c r="AZ30" s="164"/>
      <c r="BA30" s="164"/>
      <c r="BB30" s="164"/>
      <c r="BC30" s="164"/>
      <c r="BD30" s="164"/>
      <c r="BE30" s="164"/>
      <c r="BF30" s="164"/>
      <c r="BG30" s="164"/>
      <c r="EQ30" s="23"/>
      <c r="ER30" s="23"/>
    </row>
    <row r="31" spans="1:148" ht="109.5" customHeight="1" x14ac:dyDescent="0.35">
      <c r="A31" s="189" t="s">
        <v>9</v>
      </c>
      <c r="B31" s="190" t="s">
        <v>220</v>
      </c>
      <c r="C31" s="186">
        <v>23</v>
      </c>
      <c r="D31" s="60"/>
      <c r="E31" s="60"/>
      <c r="F31" s="60"/>
      <c r="G31" s="60"/>
      <c r="H31" s="60"/>
      <c r="I31" s="60"/>
      <c r="J31" s="60"/>
      <c r="K31" s="60"/>
      <c r="L31" s="60"/>
      <c r="M31" s="60"/>
      <c r="N31" s="273"/>
      <c r="O31" s="273"/>
      <c r="P31" s="273"/>
      <c r="Q31" s="272"/>
      <c r="R31" s="273"/>
      <c r="S31" s="273"/>
      <c r="T31" s="272"/>
      <c r="U31" s="61"/>
      <c r="V31" s="60"/>
      <c r="W31" s="61"/>
      <c r="X31" s="61"/>
      <c r="Y31" s="61"/>
      <c r="Z31" s="61"/>
      <c r="AA31" s="61"/>
      <c r="AB31" s="61"/>
      <c r="AC31" s="61"/>
      <c r="AD31" s="60"/>
      <c r="AE31" s="60"/>
      <c r="AF31" s="60"/>
      <c r="AG31" s="60"/>
      <c r="AH31" s="60"/>
      <c r="AI31" s="60"/>
      <c r="AJ31" s="165"/>
      <c r="AK31" s="60"/>
      <c r="AL31" s="60"/>
      <c r="AM31" s="60"/>
      <c r="AN31" s="60"/>
      <c r="AO31" s="60"/>
      <c r="AP31" s="60"/>
      <c r="AQ31" s="60"/>
      <c r="AR31" s="60"/>
      <c r="AS31" s="60"/>
      <c r="AT31" s="60"/>
      <c r="AU31" s="60"/>
      <c r="AV31" s="60"/>
      <c r="AW31" s="60"/>
      <c r="AX31" s="60"/>
      <c r="AY31" s="60"/>
      <c r="AZ31" s="164"/>
      <c r="BA31" s="164"/>
      <c r="BB31" s="164"/>
      <c r="BC31" s="164"/>
      <c r="BD31" s="164"/>
      <c r="BE31" s="164"/>
      <c r="BF31" s="164"/>
      <c r="BG31" s="164"/>
      <c r="EQ31" s="23"/>
      <c r="ER31" s="23"/>
    </row>
    <row r="32" spans="1:148" ht="124.9" customHeight="1" x14ac:dyDescent="0.35">
      <c r="A32" s="275" t="s">
        <v>504</v>
      </c>
      <c r="B32" s="190" t="s">
        <v>221</v>
      </c>
      <c r="C32" s="186">
        <v>24</v>
      </c>
      <c r="D32" s="60"/>
      <c r="E32" s="60"/>
      <c r="F32" s="60"/>
      <c r="G32" s="60"/>
      <c r="H32" s="60"/>
      <c r="I32" s="60"/>
      <c r="J32" s="60"/>
      <c r="K32" s="60"/>
      <c r="L32" s="60"/>
      <c r="M32" s="60"/>
      <c r="N32" s="273"/>
      <c r="O32" s="274"/>
      <c r="P32" s="274"/>
      <c r="Q32" s="274"/>
      <c r="R32" s="274"/>
      <c r="S32" s="273"/>
      <c r="T32" s="272"/>
      <c r="U32" s="61"/>
      <c r="V32" s="60"/>
      <c r="W32" s="60"/>
      <c r="X32" s="61"/>
      <c r="Y32" s="61"/>
      <c r="Z32" s="61"/>
      <c r="AA32" s="61"/>
      <c r="AB32" s="60"/>
      <c r="AC32" s="61"/>
      <c r="AD32" s="60"/>
      <c r="AE32" s="60"/>
      <c r="AF32" s="60"/>
      <c r="AG32" s="60"/>
      <c r="AH32" s="60"/>
      <c r="AI32" s="60"/>
      <c r="AJ32" s="165"/>
      <c r="AK32" s="60"/>
      <c r="AL32" s="60"/>
      <c r="AM32" s="60"/>
      <c r="AN32" s="60"/>
      <c r="AO32" s="60"/>
      <c r="AP32" s="60"/>
      <c r="AQ32" s="60"/>
      <c r="AR32" s="60"/>
      <c r="AS32" s="60"/>
      <c r="AT32" s="60"/>
      <c r="AU32" s="60"/>
      <c r="AV32" s="60"/>
      <c r="AW32" s="60"/>
      <c r="AX32" s="60"/>
      <c r="AY32" s="60"/>
      <c r="AZ32" s="164"/>
      <c r="BA32" s="164"/>
      <c r="BB32" s="164"/>
      <c r="BC32" s="164"/>
      <c r="BD32" s="164"/>
      <c r="BE32" s="164"/>
      <c r="BF32" s="164"/>
      <c r="BG32" s="164"/>
      <c r="EQ32" s="23"/>
      <c r="ER32" s="23"/>
    </row>
    <row r="33" spans="1:148" ht="369" customHeight="1" x14ac:dyDescent="0.35">
      <c r="A33" s="195" t="s">
        <v>222</v>
      </c>
      <c r="B33" s="190" t="s">
        <v>223</v>
      </c>
      <c r="C33" s="186">
        <v>25</v>
      </c>
      <c r="D33" s="60"/>
      <c r="E33" s="60"/>
      <c r="F33" s="60"/>
      <c r="G33" s="60"/>
      <c r="H33" s="60"/>
      <c r="I33" s="60"/>
      <c r="J33" s="60"/>
      <c r="K33" s="60"/>
      <c r="L33" s="60"/>
      <c r="M33" s="60"/>
      <c r="N33" s="273"/>
      <c r="O33" s="273"/>
      <c r="P33" s="273"/>
      <c r="Q33" s="273"/>
      <c r="R33" s="274"/>
      <c r="S33" s="273"/>
      <c r="T33" s="272"/>
      <c r="U33" s="61"/>
      <c r="V33" s="61"/>
      <c r="W33" s="61"/>
      <c r="X33" s="61"/>
      <c r="Y33" s="61"/>
      <c r="Z33" s="60"/>
      <c r="AA33" s="61"/>
      <c r="AB33" s="60"/>
      <c r="AC33" s="61"/>
      <c r="AD33" s="60"/>
      <c r="AE33" s="60"/>
      <c r="AF33" s="60"/>
      <c r="AG33" s="60"/>
      <c r="AH33" s="60"/>
      <c r="AI33" s="60"/>
      <c r="AJ33" s="60"/>
      <c r="AK33" s="60"/>
      <c r="AL33" s="60"/>
      <c r="AM33" s="60"/>
      <c r="AN33" s="60"/>
      <c r="AO33" s="60"/>
      <c r="AP33" s="60"/>
      <c r="AQ33" s="60"/>
      <c r="AR33" s="60"/>
      <c r="AS33" s="60"/>
      <c r="AT33" s="60"/>
      <c r="AU33" s="60"/>
      <c r="AV33" s="60"/>
      <c r="AW33" s="60"/>
      <c r="AX33" s="60"/>
      <c r="AY33" s="60"/>
      <c r="AZ33" s="164"/>
      <c r="BA33" s="164"/>
      <c r="BB33" s="164"/>
      <c r="BC33" s="164"/>
      <c r="BD33" s="164"/>
      <c r="BE33" s="164"/>
      <c r="BF33" s="164"/>
      <c r="BG33" s="164"/>
      <c r="EQ33" s="23"/>
      <c r="ER33" s="23"/>
    </row>
    <row r="34" spans="1:148" ht="409.6" customHeight="1" x14ac:dyDescent="0.2">
      <c r="A34" s="195" t="s">
        <v>505</v>
      </c>
      <c r="B34" s="190" t="s">
        <v>341</v>
      </c>
      <c r="C34" s="186">
        <v>26</v>
      </c>
      <c r="D34" s="60"/>
      <c r="E34" s="60"/>
      <c r="F34" s="60"/>
      <c r="G34" s="60"/>
      <c r="H34" s="60"/>
      <c r="I34" s="60"/>
      <c r="J34" s="60"/>
      <c r="K34" s="60"/>
      <c r="L34" s="60"/>
      <c r="M34" s="60"/>
      <c r="N34" s="273"/>
      <c r="O34" s="273"/>
      <c r="P34" s="272"/>
      <c r="Q34" s="272"/>
      <c r="R34" s="272"/>
      <c r="S34" s="273"/>
      <c r="T34" s="272"/>
      <c r="U34" s="61"/>
      <c r="V34" s="60"/>
      <c r="W34" s="61"/>
      <c r="X34" s="61"/>
      <c r="Y34" s="61"/>
      <c r="Z34" s="61"/>
      <c r="AA34" s="61"/>
      <c r="AB34" s="61"/>
      <c r="AC34" s="61"/>
      <c r="AD34" s="60"/>
      <c r="AE34" s="60"/>
      <c r="AF34" s="60"/>
      <c r="AG34" s="60"/>
      <c r="AH34" s="60"/>
      <c r="AI34" s="60"/>
      <c r="AJ34" s="60"/>
      <c r="AK34" s="60"/>
      <c r="AL34" s="60"/>
      <c r="AM34" s="60"/>
      <c r="AN34" s="60"/>
      <c r="AO34" s="60"/>
      <c r="AP34" s="60"/>
      <c r="AQ34" s="60"/>
      <c r="AR34" s="60"/>
      <c r="AS34" s="60"/>
      <c r="AT34" s="60"/>
      <c r="AU34" s="60"/>
      <c r="AV34" s="60"/>
      <c r="AW34" s="60"/>
      <c r="AX34" s="60"/>
      <c r="AY34" s="60"/>
      <c r="AZ34" s="194"/>
      <c r="BA34" s="194"/>
      <c r="BB34" s="194"/>
      <c r="BC34" s="194"/>
      <c r="BD34" s="194"/>
      <c r="BE34" s="194"/>
      <c r="BF34" s="194"/>
      <c r="BG34" s="194"/>
      <c r="EQ34" s="23"/>
      <c r="ER34" s="23"/>
    </row>
    <row r="35" spans="1:148" ht="123.6" customHeight="1" x14ac:dyDescent="0.35">
      <c r="A35" s="189" t="s">
        <v>10</v>
      </c>
      <c r="B35" s="190" t="s">
        <v>224</v>
      </c>
      <c r="C35" s="186">
        <v>27</v>
      </c>
      <c r="D35" s="60"/>
      <c r="E35" s="60"/>
      <c r="F35" s="60"/>
      <c r="G35" s="60"/>
      <c r="H35" s="60"/>
      <c r="I35" s="60"/>
      <c r="J35" s="60"/>
      <c r="K35" s="60"/>
      <c r="L35" s="60"/>
      <c r="M35" s="60"/>
      <c r="N35" s="273"/>
      <c r="O35" s="273"/>
      <c r="P35" s="273"/>
      <c r="Q35" s="273"/>
      <c r="R35" s="274"/>
      <c r="S35" s="273"/>
      <c r="T35" s="272"/>
      <c r="U35" s="61"/>
      <c r="V35" s="61"/>
      <c r="W35" s="61"/>
      <c r="X35" s="61"/>
      <c r="Y35" s="61"/>
      <c r="Z35" s="61"/>
      <c r="AA35" s="61"/>
      <c r="AB35" s="60"/>
      <c r="AC35" s="61"/>
      <c r="AD35" s="60"/>
      <c r="AE35" s="60"/>
      <c r="AF35" s="60"/>
      <c r="AG35" s="60"/>
      <c r="AH35" s="60"/>
      <c r="AI35" s="60"/>
      <c r="AJ35" s="60"/>
      <c r="AK35" s="60"/>
      <c r="AL35" s="60"/>
      <c r="AM35" s="60"/>
      <c r="AN35" s="60"/>
      <c r="AO35" s="60"/>
      <c r="AP35" s="60"/>
      <c r="AQ35" s="60"/>
      <c r="AR35" s="60"/>
      <c r="AS35" s="60"/>
      <c r="AT35" s="60"/>
      <c r="AU35" s="60"/>
      <c r="AV35" s="60"/>
      <c r="AW35" s="60"/>
      <c r="AX35" s="60"/>
      <c r="AY35" s="60"/>
      <c r="AZ35" s="164"/>
      <c r="BA35" s="164"/>
      <c r="BB35" s="164"/>
      <c r="BC35" s="164"/>
      <c r="BD35" s="164"/>
      <c r="BE35" s="164"/>
      <c r="BF35" s="164"/>
      <c r="BG35" s="164"/>
      <c r="EQ35" s="23"/>
      <c r="ER35" s="23"/>
    </row>
    <row r="36" spans="1:148" ht="113.45" customHeight="1" x14ac:dyDescent="0.35">
      <c r="A36" s="189" t="s">
        <v>86</v>
      </c>
      <c r="B36" s="190" t="s">
        <v>225</v>
      </c>
      <c r="C36" s="186">
        <v>28</v>
      </c>
      <c r="D36" s="60"/>
      <c r="E36" s="60"/>
      <c r="F36" s="60"/>
      <c r="G36" s="60"/>
      <c r="H36" s="60"/>
      <c r="I36" s="60"/>
      <c r="J36" s="60"/>
      <c r="K36" s="60"/>
      <c r="L36" s="60"/>
      <c r="M36" s="60"/>
      <c r="N36" s="273"/>
      <c r="O36" s="273"/>
      <c r="P36" s="273"/>
      <c r="Q36" s="273"/>
      <c r="R36" s="274"/>
      <c r="S36" s="273"/>
      <c r="T36" s="272"/>
      <c r="U36" s="61"/>
      <c r="V36" s="61"/>
      <c r="W36" s="61"/>
      <c r="X36" s="61"/>
      <c r="Y36" s="61"/>
      <c r="Z36" s="61"/>
      <c r="AA36" s="61"/>
      <c r="AB36" s="61"/>
      <c r="AC36" s="61"/>
      <c r="AD36" s="60"/>
      <c r="AE36" s="60"/>
      <c r="AF36" s="60"/>
      <c r="AG36" s="60"/>
      <c r="AH36" s="60"/>
      <c r="AI36" s="60"/>
      <c r="AJ36" s="60"/>
      <c r="AK36" s="60"/>
      <c r="AL36" s="60"/>
      <c r="AM36" s="60"/>
      <c r="AN36" s="60"/>
      <c r="AO36" s="60"/>
      <c r="AP36" s="60"/>
      <c r="AQ36" s="60"/>
      <c r="AR36" s="60"/>
      <c r="AS36" s="60"/>
      <c r="AT36" s="60"/>
      <c r="AU36" s="60"/>
      <c r="AV36" s="60"/>
      <c r="AW36" s="60"/>
      <c r="AX36" s="60"/>
      <c r="AY36" s="60"/>
      <c r="AZ36" s="164"/>
      <c r="BA36" s="164"/>
      <c r="BB36" s="164"/>
      <c r="BC36" s="164"/>
      <c r="BD36" s="164"/>
      <c r="BE36" s="164"/>
      <c r="BF36" s="164"/>
      <c r="BG36" s="164"/>
      <c r="EQ36" s="23"/>
      <c r="ER36" s="23"/>
    </row>
    <row r="37" spans="1:148" ht="121.9" customHeight="1" x14ac:dyDescent="0.35">
      <c r="A37" s="189" t="s">
        <v>226</v>
      </c>
      <c r="B37" s="190" t="s">
        <v>227</v>
      </c>
      <c r="C37" s="186">
        <v>29</v>
      </c>
      <c r="D37" s="60"/>
      <c r="E37" s="60"/>
      <c r="F37" s="60"/>
      <c r="G37" s="60"/>
      <c r="H37" s="60"/>
      <c r="I37" s="60"/>
      <c r="J37" s="60"/>
      <c r="K37" s="60"/>
      <c r="L37" s="60"/>
      <c r="M37" s="60"/>
      <c r="N37" s="273"/>
      <c r="O37" s="273"/>
      <c r="P37" s="273"/>
      <c r="Q37" s="274"/>
      <c r="R37" s="274"/>
      <c r="S37" s="273"/>
      <c r="T37" s="272"/>
      <c r="U37" s="61"/>
      <c r="V37" s="61"/>
      <c r="W37" s="60"/>
      <c r="X37" s="61"/>
      <c r="Y37" s="61"/>
      <c r="Z37" s="61"/>
      <c r="AA37" s="61"/>
      <c r="AB37" s="61"/>
      <c r="AC37" s="61"/>
      <c r="AD37" s="60"/>
      <c r="AE37" s="60"/>
      <c r="AF37" s="60"/>
      <c r="AG37" s="60"/>
      <c r="AH37" s="60"/>
      <c r="AI37" s="60"/>
      <c r="AJ37" s="165"/>
      <c r="AK37" s="60"/>
      <c r="AL37" s="60"/>
      <c r="AM37" s="60"/>
      <c r="AN37" s="60"/>
      <c r="AO37" s="60"/>
      <c r="AP37" s="60"/>
      <c r="AQ37" s="60"/>
      <c r="AR37" s="60"/>
      <c r="AS37" s="60"/>
      <c r="AT37" s="60"/>
      <c r="AU37" s="60"/>
      <c r="AV37" s="60"/>
      <c r="AW37" s="60"/>
      <c r="AX37" s="60"/>
      <c r="AY37" s="60"/>
      <c r="AZ37" s="164"/>
      <c r="BA37" s="164"/>
      <c r="BB37" s="164"/>
      <c r="BC37" s="164"/>
      <c r="BD37" s="164"/>
      <c r="BE37" s="164"/>
      <c r="BF37" s="164"/>
      <c r="BG37" s="164"/>
      <c r="EQ37" s="23"/>
      <c r="ER37" s="23"/>
    </row>
    <row r="38" spans="1:148" ht="168.6" customHeight="1" x14ac:dyDescent="0.35">
      <c r="A38" s="189" t="s">
        <v>11</v>
      </c>
      <c r="B38" s="190" t="s">
        <v>228</v>
      </c>
      <c r="C38" s="186">
        <v>30</v>
      </c>
      <c r="D38" s="60"/>
      <c r="E38" s="60"/>
      <c r="F38" s="60"/>
      <c r="G38" s="60"/>
      <c r="H38" s="60"/>
      <c r="I38" s="60"/>
      <c r="J38" s="60"/>
      <c r="K38" s="60"/>
      <c r="L38" s="60"/>
      <c r="M38" s="60"/>
      <c r="N38" s="273"/>
      <c r="O38" s="273"/>
      <c r="P38" s="273"/>
      <c r="Q38" s="274"/>
      <c r="R38" s="274"/>
      <c r="S38" s="273"/>
      <c r="T38" s="272"/>
      <c r="U38" s="61"/>
      <c r="V38" s="61"/>
      <c r="W38" s="61"/>
      <c r="X38" s="61"/>
      <c r="Y38" s="61"/>
      <c r="Z38" s="61"/>
      <c r="AA38" s="61"/>
      <c r="AB38" s="61"/>
      <c r="AC38" s="61"/>
      <c r="AD38" s="60"/>
      <c r="AE38" s="60"/>
      <c r="AF38" s="60"/>
      <c r="AG38" s="60"/>
      <c r="AH38" s="60"/>
      <c r="AI38" s="60"/>
      <c r="AJ38" s="165"/>
      <c r="AK38" s="60"/>
      <c r="AL38" s="60"/>
      <c r="AM38" s="60"/>
      <c r="AN38" s="60"/>
      <c r="AO38" s="60"/>
      <c r="AP38" s="60"/>
      <c r="AQ38" s="60"/>
      <c r="AR38" s="60"/>
      <c r="AS38" s="60"/>
      <c r="AT38" s="60"/>
      <c r="AU38" s="60"/>
      <c r="AV38" s="60"/>
      <c r="AW38" s="60"/>
      <c r="AX38" s="60"/>
      <c r="AY38" s="60"/>
      <c r="AZ38" s="164"/>
      <c r="BA38" s="164"/>
      <c r="BB38" s="164"/>
      <c r="BC38" s="164"/>
      <c r="BD38" s="164"/>
      <c r="BE38" s="164"/>
      <c r="BF38" s="164"/>
      <c r="BG38" s="164"/>
      <c r="EQ38" s="23"/>
      <c r="ER38" s="23"/>
    </row>
    <row r="39" spans="1:148" ht="118.15" customHeight="1" x14ac:dyDescent="0.35">
      <c r="A39" s="189" t="s">
        <v>130</v>
      </c>
      <c r="B39" s="190" t="s">
        <v>229</v>
      </c>
      <c r="C39" s="186">
        <v>31</v>
      </c>
      <c r="D39" s="60"/>
      <c r="E39" s="60">
        <v>2</v>
      </c>
      <c r="F39" s="60">
        <v>2</v>
      </c>
      <c r="G39" s="60"/>
      <c r="H39" s="60"/>
      <c r="I39" s="60">
        <v>1</v>
      </c>
      <c r="J39" s="60"/>
      <c r="K39" s="60"/>
      <c r="L39" s="60"/>
      <c r="M39" s="60">
        <v>1</v>
      </c>
      <c r="N39" s="273">
        <v>1</v>
      </c>
      <c r="O39" s="273"/>
      <c r="P39" s="273"/>
      <c r="Q39" s="273"/>
      <c r="R39" s="273"/>
      <c r="S39" s="273">
        <v>1</v>
      </c>
      <c r="T39" s="272"/>
      <c r="U39" s="61"/>
      <c r="V39" s="60"/>
      <c r="W39" s="60"/>
      <c r="X39" s="61"/>
      <c r="Y39" s="61"/>
      <c r="Z39" s="61"/>
      <c r="AA39" s="61"/>
      <c r="AB39" s="61"/>
      <c r="AC39" s="61"/>
      <c r="AD39" s="60">
        <v>50000</v>
      </c>
      <c r="AE39" s="60">
        <v>50000</v>
      </c>
      <c r="AF39" s="60"/>
      <c r="AG39" s="60"/>
      <c r="AH39" s="60"/>
      <c r="AI39" s="60"/>
      <c r="AJ39" s="60"/>
      <c r="AK39" s="60"/>
      <c r="AL39" s="60">
        <v>1</v>
      </c>
      <c r="AM39" s="60"/>
      <c r="AN39" s="60"/>
      <c r="AO39" s="60"/>
      <c r="AP39" s="60"/>
      <c r="AQ39" s="60"/>
      <c r="AR39" s="60"/>
      <c r="AS39" s="60"/>
      <c r="AT39" s="60"/>
      <c r="AU39" s="60"/>
      <c r="AV39" s="60"/>
      <c r="AW39" s="60"/>
      <c r="AX39" s="60"/>
      <c r="AY39" s="60"/>
      <c r="AZ39" s="164"/>
      <c r="BA39" s="164"/>
      <c r="BB39" s="164"/>
      <c r="BC39" s="164"/>
      <c r="BD39" s="164"/>
      <c r="BE39" s="164"/>
      <c r="BF39" s="164"/>
      <c r="BG39" s="164"/>
      <c r="EQ39" s="23"/>
      <c r="ER39" s="23"/>
    </row>
    <row r="40" spans="1:148" ht="147" customHeight="1" x14ac:dyDescent="0.35">
      <c r="A40" s="189" t="s">
        <v>131</v>
      </c>
      <c r="B40" s="190" t="s">
        <v>230</v>
      </c>
      <c r="C40" s="186">
        <v>32</v>
      </c>
      <c r="D40" s="60"/>
      <c r="E40" s="60"/>
      <c r="F40" s="60"/>
      <c r="G40" s="60"/>
      <c r="H40" s="60"/>
      <c r="I40" s="60"/>
      <c r="J40" s="60"/>
      <c r="K40" s="60"/>
      <c r="L40" s="60"/>
      <c r="M40" s="60"/>
      <c r="N40" s="273"/>
      <c r="O40" s="273"/>
      <c r="P40" s="273"/>
      <c r="Q40" s="273"/>
      <c r="R40" s="273"/>
      <c r="S40" s="273"/>
      <c r="T40" s="272"/>
      <c r="U40" s="61"/>
      <c r="V40" s="61"/>
      <c r="W40" s="61"/>
      <c r="X40" s="61"/>
      <c r="Y40" s="61"/>
      <c r="Z40" s="61"/>
      <c r="AA40" s="61"/>
      <c r="AB40" s="61"/>
      <c r="AC40" s="61"/>
      <c r="AD40" s="60"/>
      <c r="AE40" s="60"/>
      <c r="AF40" s="60"/>
      <c r="AG40" s="60"/>
      <c r="AH40" s="60"/>
      <c r="AI40" s="60"/>
      <c r="AJ40" s="60"/>
      <c r="AK40" s="60"/>
      <c r="AL40" s="60"/>
      <c r="AM40" s="60"/>
      <c r="AN40" s="60"/>
      <c r="AO40" s="60"/>
      <c r="AP40" s="60"/>
      <c r="AQ40" s="60"/>
      <c r="AR40" s="60"/>
      <c r="AS40" s="60"/>
      <c r="AT40" s="60"/>
      <c r="AU40" s="60"/>
      <c r="AV40" s="60"/>
      <c r="AW40" s="60"/>
      <c r="AX40" s="60"/>
      <c r="AY40" s="60"/>
      <c r="AZ40" s="164"/>
      <c r="BA40" s="164"/>
      <c r="BB40" s="164"/>
      <c r="BC40" s="164"/>
      <c r="BD40" s="164"/>
      <c r="BE40" s="164"/>
      <c r="BF40" s="164"/>
      <c r="BG40" s="164"/>
      <c r="EQ40" s="23"/>
      <c r="ER40" s="23"/>
    </row>
    <row r="41" spans="1:148" ht="161.44999999999999" customHeight="1" x14ac:dyDescent="0.35">
      <c r="A41" s="189" t="s">
        <v>132</v>
      </c>
      <c r="B41" s="190" t="s">
        <v>231</v>
      </c>
      <c r="C41" s="186">
        <v>33</v>
      </c>
      <c r="D41" s="60"/>
      <c r="E41" s="60">
        <v>2</v>
      </c>
      <c r="F41" s="60">
        <v>2</v>
      </c>
      <c r="G41" s="60"/>
      <c r="H41" s="60"/>
      <c r="I41" s="60">
        <v>1</v>
      </c>
      <c r="J41" s="60"/>
      <c r="K41" s="60"/>
      <c r="L41" s="60"/>
      <c r="M41" s="60">
        <v>1</v>
      </c>
      <c r="N41" s="273">
        <v>1</v>
      </c>
      <c r="O41" s="273"/>
      <c r="P41" s="273"/>
      <c r="Q41" s="274"/>
      <c r="R41" s="274"/>
      <c r="S41" s="273">
        <v>1</v>
      </c>
      <c r="T41" s="272"/>
      <c r="U41" s="61"/>
      <c r="V41" s="61"/>
      <c r="W41" s="60"/>
      <c r="X41" s="61"/>
      <c r="Y41" s="61"/>
      <c r="Z41" s="61"/>
      <c r="AA41" s="61"/>
      <c r="AB41" s="61"/>
      <c r="AC41" s="61"/>
      <c r="AD41" s="60">
        <v>50000</v>
      </c>
      <c r="AE41" s="60">
        <v>50000</v>
      </c>
      <c r="AF41" s="60"/>
      <c r="AG41" s="60"/>
      <c r="AH41" s="60"/>
      <c r="AI41" s="60"/>
      <c r="AJ41" s="165"/>
      <c r="AK41" s="60"/>
      <c r="AL41" s="60">
        <v>1</v>
      </c>
      <c r="AM41" s="60"/>
      <c r="AN41" s="60"/>
      <c r="AO41" s="60"/>
      <c r="AP41" s="60"/>
      <c r="AQ41" s="60"/>
      <c r="AR41" s="60"/>
      <c r="AS41" s="60"/>
      <c r="AT41" s="60"/>
      <c r="AU41" s="60"/>
      <c r="AV41" s="60"/>
      <c r="AW41" s="60"/>
      <c r="AX41" s="60"/>
      <c r="AY41" s="60"/>
      <c r="AZ41" s="164"/>
      <c r="BA41" s="164"/>
      <c r="BB41" s="164"/>
      <c r="BC41" s="164"/>
      <c r="BD41" s="164"/>
      <c r="BE41" s="164"/>
      <c r="BF41" s="164"/>
      <c r="BG41" s="164"/>
      <c r="EQ41" s="23"/>
      <c r="ER41" s="23"/>
    </row>
    <row r="42" spans="1:148" ht="119.45" customHeight="1" x14ac:dyDescent="0.35">
      <c r="A42" s="189" t="s">
        <v>95</v>
      </c>
      <c r="B42" s="190" t="s">
        <v>232</v>
      </c>
      <c r="C42" s="186">
        <v>34</v>
      </c>
      <c r="D42" s="60"/>
      <c r="E42" s="60"/>
      <c r="F42" s="60"/>
      <c r="G42" s="60"/>
      <c r="H42" s="60"/>
      <c r="I42" s="60"/>
      <c r="J42" s="60"/>
      <c r="K42" s="60"/>
      <c r="L42" s="60"/>
      <c r="M42" s="60"/>
      <c r="N42" s="273"/>
      <c r="O42" s="273"/>
      <c r="P42" s="273"/>
      <c r="Q42" s="273"/>
      <c r="R42" s="274"/>
      <c r="S42" s="274"/>
      <c r="T42" s="272"/>
      <c r="U42" s="61"/>
      <c r="V42" s="60"/>
      <c r="W42" s="60"/>
      <c r="X42" s="61"/>
      <c r="Y42" s="61"/>
      <c r="Z42" s="61"/>
      <c r="AA42" s="61"/>
      <c r="AB42" s="61"/>
      <c r="AC42" s="61"/>
      <c r="AD42" s="60"/>
      <c r="AE42" s="60"/>
      <c r="AF42" s="60"/>
      <c r="AG42" s="60"/>
      <c r="AH42" s="60"/>
      <c r="AI42" s="60"/>
      <c r="AJ42" s="165"/>
      <c r="AK42" s="60"/>
      <c r="AL42" s="60"/>
      <c r="AM42" s="60"/>
      <c r="AN42" s="60"/>
      <c r="AO42" s="60"/>
      <c r="AP42" s="60"/>
      <c r="AQ42" s="60"/>
      <c r="AR42" s="60"/>
      <c r="AS42" s="60"/>
      <c r="AT42" s="60"/>
      <c r="AU42" s="60"/>
      <c r="AV42" s="60"/>
      <c r="AW42" s="60"/>
      <c r="AX42" s="60"/>
      <c r="AY42" s="60"/>
      <c r="AZ42" s="164"/>
      <c r="BA42" s="164"/>
      <c r="BB42" s="164"/>
      <c r="BC42" s="164"/>
      <c r="BD42" s="164"/>
      <c r="BE42" s="164"/>
      <c r="BF42" s="164"/>
      <c r="BG42" s="164"/>
      <c r="EQ42" s="23"/>
      <c r="ER42" s="23"/>
    </row>
    <row r="43" spans="1:148" ht="83.25" customHeight="1" x14ac:dyDescent="0.35">
      <c r="A43" s="189" t="s">
        <v>12</v>
      </c>
      <c r="B43" s="190" t="s">
        <v>233</v>
      </c>
      <c r="C43" s="186">
        <v>35</v>
      </c>
      <c r="D43" s="60"/>
      <c r="E43" s="60"/>
      <c r="F43" s="60"/>
      <c r="G43" s="60"/>
      <c r="H43" s="60"/>
      <c r="I43" s="60"/>
      <c r="J43" s="60"/>
      <c r="K43" s="60"/>
      <c r="L43" s="60"/>
      <c r="M43" s="60"/>
      <c r="N43" s="273"/>
      <c r="O43" s="273"/>
      <c r="P43" s="273"/>
      <c r="Q43" s="273"/>
      <c r="R43" s="273"/>
      <c r="S43" s="273"/>
      <c r="T43" s="272"/>
      <c r="U43" s="61"/>
      <c r="V43" s="61"/>
      <c r="W43" s="61"/>
      <c r="X43" s="61"/>
      <c r="Y43" s="61"/>
      <c r="Z43" s="61"/>
      <c r="AA43" s="61"/>
      <c r="AB43" s="61"/>
      <c r="AC43" s="61"/>
      <c r="AD43" s="60"/>
      <c r="AE43" s="60"/>
      <c r="AF43" s="60"/>
      <c r="AG43" s="60"/>
      <c r="AH43" s="60"/>
      <c r="AI43" s="60"/>
      <c r="AJ43" s="165"/>
      <c r="AK43" s="60"/>
      <c r="AL43" s="60"/>
      <c r="AM43" s="60"/>
      <c r="AN43" s="60"/>
      <c r="AO43" s="60"/>
      <c r="AP43" s="60"/>
      <c r="AQ43" s="60"/>
      <c r="AR43" s="60"/>
      <c r="AS43" s="60"/>
      <c r="AT43" s="60"/>
      <c r="AU43" s="60"/>
      <c r="AV43" s="60"/>
      <c r="AW43" s="60"/>
      <c r="AX43" s="60"/>
      <c r="AY43" s="60"/>
      <c r="AZ43" s="164"/>
      <c r="BA43" s="164"/>
      <c r="BB43" s="164"/>
      <c r="BC43" s="164"/>
      <c r="BD43" s="164"/>
      <c r="BE43" s="164"/>
      <c r="BF43" s="164"/>
      <c r="BG43" s="164"/>
      <c r="EQ43" s="23"/>
      <c r="ER43" s="23"/>
    </row>
    <row r="44" spans="1:148" ht="145.15" customHeight="1" x14ac:dyDescent="0.35">
      <c r="A44" s="189" t="s">
        <v>96</v>
      </c>
      <c r="B44" s="190" t="s">
        <v>97</v>
      </c>
      <c r="C44" s="186">
        <v>36</v>
      </c>
      <c r="D44" s="60"/>
      <c r="E44" s="60"/>
      <c r="F44" s="60"/>
      <c r="G44" s="60"/>
      <c r="H44" s="60"/>
      <c r="I44" s="60"/>
      <c r="J44" s="60"/>
      <c r="K44" s="60"/>
      <c r="L44" s="60"/>
      <c r="M44" s="60"/>
      <c r="N44" s="273"/>
      <c r="O44" s="273"/>
      <c r="P44" s="273"/>
      <c r="Q44" s="273"/>
      <c r="R44" s="274"/>
      <c r="S44" s="273"/>
      <c r="T44" s="272"/>
      <c r="U44" s="61"/>
      <c r="V44" s="61"/>
      <c r="W44" s="61"/>
      <c r="X44" s="61"/>
      <c r="Y44" s="61"/>
      <c r="Z44" s="61"/>
      <c r="AA44" s="61"/>
      <c r="AB44" s="60"/>
      <c r="AC44" s="61"/>
      <c r="AD44" s="60"/>
      <c r="AE44" s="60"/>
      <c r="AF44" s="60"/>
      <c r="AG44" s="60"/>
      <c r="AH44" s="60"/>
      <c r="AI44" s="60"/>
      <c r="AJ44" s="60"/>
      <c r="AK44" s="60"/>
      <c r="AL44" s="60"/>
      <c r="AM44" s="60"/>
      <c r="AN44" s="60"/>
      <c r="AO44" s="60"/>
      <c r="AP44" s="60"/>
      <c r="AQ44" s="60"/>
      <c r="AR44" s="60"/>
      <c r="AS44" s="60"/>
      <c r="AT44" s="60"/>
      <c r="AU44" s="60"/>
      <c r="AV44" s="60"/>
      <c r="AW44" s="60"/>
      <c r="AX44" s="60"/>
      <c r="AY44" s="60"/>
      <c r="AZ44" s="164"/>
      <c r="BA44" s="164"/>
      <c r="BB44" s="164"/>
      <c r="BC44" s="164"/>
      <c r="BD44" s="164"/>
      <c r="BE44" s="164"/>
      <c r="BF44" s="164"/>
      <c r="BG44" s="164"/>
      <c r="EQ44" s="23"/>
      <c r="ER44" s="23"/>
    </row>
    <row r="45" spans="1:148" ht="72" customHeight="1" x14ac:dyDescent="0.35">
      <c r="A45" s="189" t="s">
        <v>98</v>
      </c>
      <c r="B45" s="190" t="s">
        <v>234</v>
      </c>
      <c r="C45" s="186">
        <v>37</v>
      </c>
      <c r="D45" s="60"/>
      <c r="E45" s="60"/>
      <c r="F45" s="60"/>
      <c r="G45" s="60"/>
      <c r="H45" s="60"/>
      <c r="I45" s="60"/>
      <c r="J45" s="60"/>
      <c r="K45" s="60"/>
      <c r="L45" s="60"/>
      <c r="M45" s="60"/>
      <c r="N45" s="273"/>
      <c r="O45" s="273"/>
      <c r="P45" s="273"/>
      <c r="Q45" s="273"/>
      <c r="R45" s="274"/>
      <c r="S45" s="273"/>
      <c r="T45" s="272"/>
      <c r="U45" s="61"/>
      <c r="V45" s="61"/>
      <c r="W45" s="61"/>
      <c r="X45" s="61"/>
      <c r="Y45" s="61"/>
      <c r="Z45" s="61"/>
      <c r="AA45" s="61"/>
      <c r="AB45" s="61"/>
      <c r="AC45" s="61"/>
      <c r="AD45" s="60"/>
      <c r="AE45" s="60"/>
      <c r="AF45" s="60"/>
      <c r="AG45" s="60"/>
      <c r="AH45" s="60"/>
      <c r="AI45" s="60"/>
      <c r="AJ45" s="60"/>
      <c r="AK45" s="60"/>
      <c r="AL45" s="60"/>
      <c r="AM45" s="60"/>
      <c r="AN45" s="60"/>
      <c r="AO45" s="60"/>
      <c r="AP45" s="60"/>
      <c r="AQ45" s="60"/>
      <c r="AR45" s="60"/>
      <c r="AS45" s="60"/>
      <c r="AT45" s="60"/>
      <c r="AU45" s="60"/>
      <c r="AV45" s="60"/>
      <c r="AW45" s="60"/>
      <c r="AX45" s="60"/>
      <c r="AY45" s="60"/>
      <c r="AZ45" s="164"/>
      <c r="BA45" s="164"/>
      <c r="BB45" s="164"/>
      <c r="BC45" s="164"/>
      <c r="BD45" s="164"/>
      <c r="BE45" s="164"/>
      <c r="BF45" s="164"/>
      <c r="BG45" s="164"/>
      <c r="EQ45" s="23"/>
      <c r="ER45" s="23"/>
    </row>
    <row r="46" spans="1:148" ht="79.5" customHeight="1" x14ac:dyDescent="0.35">
      <c r="A46" s="189" t="s">
        <v>99</v>
      </c>
      <c r="B46" s="190" t="s">
        <v>235</v>
      </c>
      <c r="C46" s="186">
        <v>38</v>
      </c>
      <c r="D46" s="60"/>
      <c r="E46" s="60"/>
      <c r="F46" s="60"/>
      <c r="G46" s="60"/>
      <c r="H46" s="60"/>
      <c r="I46" s="60"/>
      <c r="J46" s="60"/>
      <c r="K46" s="60"/>
      <c r="L46" s="60"/>
      <c r="M46" s="60"/>
      <c r="N46" s="273"/>
      <c r="O46" s="273"/>
      <c r="P46" s="273"/>
      <c r="Q46" s="273"/>
      <c r="R46" s="274"/>
      <c r="S46" s="273"/>
      <c r="T46" s="272"/>
      <c r="U46" s="61"/>
      <c r="V46" s="61"/>
      <c r="W46" s="61"/>
      <c r="X46" s="61"/>
      <c r="Y46" s="61"/>
      <c r="Z46" s="61"/>
      <c r="AA46" s="61"/>
      <c r="AB46" s="61"/>
      <c r="AC46" s="61"/>
      <c r="AD46" s="60"/>
      <c r="AE46" s="60"/>
      <c r="AF46" s="60"/>
      <c r="AG46" s="60"/>
      <c r="AH46" s="60"/>
      <c r="AI46" s="60"/>
      <c r="AJ46" s="60"/>
      <c r="AK46" s="60"/>
      <c r="AL46" s="60"/>
      <c r="AM46" s="60"/>
      <c r="AN46" s="60"/>
      <c r="AO46" s="60"/>
      <c r="AP46" s="60"/>
      <c r="AQ46" s="60"/>
      <c r="AR46" s="60"/>
      <c r="AS46" s="60"/>
      <c r="AT46" s="60"/>
      <c r="AU46" s="60"/>
      <c r="AV46" s="60"/>
      <c r="AW46" s="60"/>
      <c r="AX46" s="60"/>
      <c r="AY46" s="60"/>
      <c r="AZ46" s="164"/>
      <c r="BA46" s="164"/>
      <c r="BB46" s="164"/>
      <c r="BC46" s="164"/>
      <c r="BD46" s="164"/>
      <c r="BE46" s="164"/>
      <c r="BF46" s="164"/>
      <c r="BG46" s="164"/>
      <c r="EQ46" s="23"/>
      <c r="ER46" s="23"/>
    </row>
    <row r="47" spans="1:148" ht="202.15" customHeight="1" x14ac:dyDescent="0.35">
      <c r="A47" s="189" t="s">
        <v>236</v>
      </c>
      <c r="B47" s="190" t="s">
        <v>237</v>
      </c>
      <c r="C47" s="186">
        <v>39</v>
      </c>
      <c r="D47" s="60"/>
      <c r="E47" s="60"/>
      <c r="F47" s="60"/>
      <c r="G47" s="60"/>
      <c r="H47" s="60"/>
      <c r="I47" s="60"/>
      <c r="J47" s="60"/>
      <c r="K47" s="60"/>
      <c r="L47" s="60"/>
      <c r="M47" s="60"/>
      <c r="N47" s="274"/>
      <c r="O47" s="273"/>
      <c r="P47" s="274"/>
      <c r="Q47" s="274"/>
      <c r="R47" s="274"/>
      <c r="S47" s="273"/>
      <c r="T47" s="272"/>
      <c r="U47" s="61"/>
      <c r="V47" s="61"/>
      <c r="W47" s="61"/>
      <c r="X47" s="61"/>
      <c r="Y47" s="61"/>
      <c r="Z47" s="61"/>
      <c r="AA47" s="61"/>
      <c r="AB47" s="61"/>
      <c r="AC47" s="61"/>
      <c r="AD47" s="60"/>
      <c r="AE47" s="60"/>
      <c r="AF47" s="60"/>
      <c r="AG47" s="60"/>
      <c r="AH47" s="60"/>
      <c r="AI47" s="60"/>
      <c r="AJ47" s="165"/>
      <c r="AK47" s="60"/>
      <c r="AL47" s="60"/>
      <c r="AM47" s="60"/>
      <c r="AN47" s="60"/>
      <c r="AO47" s="60"/>
      <c r="AP47" s="60"/>
      <c r="AQ47" s="60"/>
      <c r="AR47" s="60"/>
      <c r="AS47" s="60"/>
      <c r="AT47" s="60"/>
      <c r="AU47" s="60"/>
      <c r="AV47" s="60"/>
      <c r="AW47" s="60"/>
      <c r="AX47" s="60"/>
      <c r="AY47" s="60"/>
      <c r="AZ47" s="164"/>
      <c r="BA47" s="164"/>
      <c r="BB47" s="164"/>
      <c r="BC47" s="164"/>
      <c r="BD47" s="164"/>
      <c r="BE47" s="164"/>
      <c r="BF47" s="164"/>
      <c r="BG47" s="164"/>
      <c r="EQ47" s="23"/>
      <c r="ER47" s="23"/>
    </row>
    <row r="48" spans="1:148" ht="102" customHeight="1" x14ac:dyDescent="0.35">
      <c r="A48" s="189" t="s">
        <v>100</v>
      </c>
      <c r="B48" s="190" t="s">
        <v>238</v>
      </c>
      <c r="C48" s="186">
        <v>40</v>
      </c>
      <c r="D48" s="60"/>
      <c r="E48" s="60"/>
      <c r="F48" s="60"/>
      <c r="G48" s="60"/>
      <c r="H48" s="60"/>
      <c r="I48" s="60"/>
      <c r="J48" s="60"/>
      <c r="K48" s="60"/>
      <c r="L48" s="60"/>
      <c r="M48" s="60"/>
      <c r="N48" s="274"/>
      <c r="O48" s="273"/>
      <c r="P48" s="273"/>
      <c r="Q48" s="273"/>
      <c r="R48" s="274"/>
      <c r="S48" s="273"/>
      <c r="T48" s="272"/>
      <c r="U48" s="61"/>
      <c r="V48" s="61"/>
      <c r="W48" s="61"/>
      <c r="X48" s="61"/>
      <c r="Y48" s="61"/>
      <c r="Z48" s="61"/>
      <c r="AA48" s="61"/>
      <c r="AB48" s="61"/>
      <c r="AC48" s="61"/>
      <c r="AD48" s="60"/>
      <c r="AE48" s="60"/>
      <c r="AF48" s="60"/>
      <c r="AG48" s="60"/>
      <c r="AH48" s="60"/>
      <c r="AI48" s="60"/>
      <c r="AJ48" s="165"/>
      <c r="AK48" s="60"/>
      <c r="AL48" s="60"/>
      <c r="AM48" s="60"/>
      <c r="AN48" s="60"/>
      <c r="AO48" s="60"/>
      <c r="AP48" s="60"/>
      <c r="AQ48" s="60"/>
      <c r="AR48" s="60"/>
      <c r="AS48" s="60"/>
      <c r="AT48" s="60"/>
      <c r="AU48" s="60"/>
      <c r="AV48" s="60"/>
      <c r="AW48" s="60"/>
      <c r="AX48" s="60"/>
      <c r="AY48" s="60"/>
      <c r="AZ48" s="164"/>
      <c r="BA48" s="164"/>
      <c r="BB48" s="164"/>
      <c r="BC48" s="164"/>
      <c r="BD48" s="164"/>
      <c r="BE48" s="164"/>
      <c r="BF48" s="164"/>
      <c r="BG48" s="164"/>
      <c r="EQ48" s="23"/>
      <c r="ER48" s="23"/>
    </row>
    <row r="49" spans="1:154" ht="132" customHeight="1" x14ac:dyDescent="0.35">
      <c r="A49" s="189" t="s">
        <v>101</v>
      </c>
      <c r="B49" s="190" t="s">
        <v>239</v>
      </c>
      <c r="C49" s="186">
        <v>41</v>
      </c>
      <c r="D49" s="60"/>
      <c r="E49" s="60"/>
      <c r="F49" s="60"/>
      <c r="G49" s="60"/>
      <c r="H49" s="60"/>
      <c r="I49" s="60"/>
      <c r="J49" s="60"/>
      <c r="K49" s="60"/>
      <c r="L49" s="60"/>
      <c r="M49" s="60"/>
      <c r="N49" s="274"/>
      <c r="O49" s="273"/>
      <c r="P49" s="273"/>
      <c r="Q49" s="274"/>
      <c r="R49" s="274"/>
      <c r="S49" s="273"/>
      <c r="T49" s="272"/>
      <c r="U49" s="61"/>
      <c r="V49" s="61"/>
      <c r="W49" s="61"/>
      <c r="X49" s="61"/>
      <c r="Y49" s="61"/>
      <c r="Z49" s="61"/>
      <c r="AA49" s="61"/>
      <c r="AB49" s="61"/>
      <c r="AC49" s="61"/>
      <c r="AD49" s="60"/>
      <c r="AE49" s="60"/>
      <c r="AF49" s="60"/>
      <c r="AG49" s="60"/>
      <c r="AH49" s="60"/>
      <c r="AI49" s="60"/>
      <c r="AJ49" s="165"/>
      <c r="AK49" s="60"/>
      <c r="AL49" s="60"/>
      <c r="AM49" s="60"/>
      <c r="AN49" s="60"/>
      <c r="AO49" s="60"/>
      <c r="AP49" s="60"/>
      <c r="AQ49" s="60"/>
      <c r="AR49" s="60"/>
      <c r="AS49" s="60"/>
      <c r="AT49" s="60"/>
      <c r="AU49" s="60"/>
      <c r="AV49" s="60"/>
      <c r="AW49" s="60"/>
      <c r="AX49" s="60"/>
      <c r="AY49" s="60"/>
      <c r="AZ49" s="164"/>
      <c r="BA49" s="164"/>
      <c r="BB49" s="164"/>
      <c r="BC49" s="164"/>
      <c r="BD49" s="164"/>
      <c r="BE49" s="164"/>
      <c r="BF49" s="164"/>
      <c r="BG49" s="164"/>
      <c r="EQ49" s="23"/>
      <c r="ER49" s="23"/>
    </row>
    <row r="50" spans="1:154" ht="90" customHeight="1" x14ac:dyDescent="0.35">
      <c r="A50" s="189" t="s">
        <v>263</v>
      </c>
      <c r="B50" s="196"/>
      <c r="C50" s="186">
        <v>42</v>
      </c>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6"/>
      <c r="BA50" s="166"/>
      <c r="BB50" s="166"/>
      <c r="BC50" s="166"/>
      <c r="BD50" s="166"/>
      <c r="BE50" s="166"/>
      <c r="BF50" s="166"/>
      <c r="BG50" s="166"/>
      <c r="EQ50" s="23"/>
      <c r="ER50" s="23"/>
    </row>
    <row r="51" spans="1:154" ht="100.9" customHeight="1" x14ac:dyDescent="0.35">
      <c r="A51" s="189" t="s">
        <v>240</v>
      </c>
      <c r="B51" s="190"/>
      <c r="C51" s="186">
        <v>43</v>
      </c>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6"/>
      <c r="BA51" s="166"/>
      <c r="BB51" s="166"/>
      <c r="BC51" s="166"/>
      <c r="BD51" s="166"/>
      <c r="BE51" s="166"/>
      <c r="BF51" s="166"/>
      <c r="BG51" s="166"/>
      <c r="EQ51" s="23"/>
      <c r="ER51" s="23"/>
    </row>
    <row r="52" spans="1:154" ht="105" customHeight="1" x14ac:dyDescent="0.35">
      <c r="A52" s="189" t="s">
        <v>241</v>
      </c>
      <c r="B52" s="190"/>
      <c r="C52" s="186">
        <v>44</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6"/>
      <c r="BA52" s="166"/>
      <c r="BB52" s="166"/>
      <c r="BC52" s="166"/>
      <c r="BD52" s="166"/>
      <c r="BE52" s="166"/>
      <c r="BF52" s="166"/>
      <c r="BG52" s="166"/>
      <c r="EQ52" s="23"/>
      <c r="ER52" s="23"/>
    </row>
    <row r="53" spans="1:154" s="134" customFormat="1" ht="30.75" customHeight="1" x14ac:dyDescent="0.4">
      <c r="A53" s="197" t="s">
        <v>242</v>
      </c>
      <c r="B53" s="198"/>
      <c r="C53" s="199"/>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1"/>
      <c r="BB53" s="201"/>
      <c r="BC53" s="201"/>
      <c r="BD53" s="201"/>
      <c r="BE53" s="201"/>
      <c r="BF53" s="201"/>
      <c r="BG53" s="201"/>
    </row>
    <row r="54" spans="1:154" s="136" customFormat="1" ht="25.5" customHeight="1" x14ac:dyDescent="0.4">
      <c r="A54" s="351" t="s">
        <v>342</v>
      </c>
      <c r="B54" s="351"/>
      <c r="C54" s="351"/>
      <c r="D54" s="351"/>
      <c r="E54" s="351"/>
      <c r="F54" s="351"/>
      <c r="G54" s="351"/>
      <c r="H54" s="351"/>
      <c r="I54" s="351"/>
      <c r="J54" s="351"/>
      <c r="K54" s="351"/>
      <c r="L54" s="351"/>
      <c r="M54" s="351"/>
      <c r="N54" s="351"/>
      <c r="O54" s="351"/>
      <c r="P54" s="351"/>
      <c r="Q54" s="351"/>
      <c r="R54" s="351"/>
      <c r="S54" s="202"/>
      <c r="T54" s="202"/>
      <c r="U54" s="202"/>
      <c r="V54" s="202"/>
      <c r="W54" s="202"/>
      <c r="X54" s="202"/>
      <c r="Y54" s="202"/>
      <c r="Z54" s="202"/>
      <c r="AA54" s="203"/>
      <c r="AB54" s="203"/>
      <c r="AC54" s="204"/>
      <c r="AD54" s="204"/>
      <c r="AE54" s="204"/>
      <c r="AF54" s="204"/>
      <c r="AG54" s="204"/>
      <c r="AH54" s="204"/>
      <c r="AI54" s="202"/>
      <c r="AJ54" s="202"/>
      <c r="AK54" s="202"/>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row>
    <row r="55" spans="1:154" s="136" customFormat="1" ht="36" customHeight="1" x14ac:dyDescent="0.4">
      <c r="A55" s="411" t="s">
        <v>343</v>
      </c>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206"/>
      <c r="AC55" s="206"/>
      <c r="AD55" s="206"/>
      <c r="AE55" s="206"/>
      <c r="AF55" s="202"/>
      <c r="AG55" s="202"/>
      <c r="AH55" s="202"/>
      <c r="AI55" s="202"/>
      <c r="AJ55" s="202"/>
      <c r="AK55" s="202"/>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c r="CI55" s="135"/>
      <c r="CJ55" s="135"/>
      <c r="CK55" s="135"/>
      <c r="CL55" s="135"/>
      <c r="CM55" s="135"/>
      <c r="CN55" s="135"/>
      <c r="CO55" s="135"/>
      <c r="CP55" s="135"/>
      <c r="CQ55" s="135"/>
      <c r="CR55" s="135"/>
      <c r="CS55" s="135"/>
      <c r="CT55" s="135"/>
      <c r="CU55" s="135"/>
      <c r="CV55" s="135"/>
      <c r="CW55" s="135"/>
      <c r="CX55" s="135"/>
      <c r="CY55" s="135"/>
      <c r="CZ55" s="135"/>
      <c r="DA55" s="135"/>
      <c r="DB55" s="135"/>
      <c r="DC55" s="135"/>
      <c r="DD55" s="135"/>
      <c r="DE55" s="135"/>
      <c r="DF55" s="135"/>
      <c r="DG55" s="135"/>
      <c r="DH55" s="135"/>
      <c r="DI55" s="135"/>
      <c r="DJ55" s="135"/>
      <c r="DK55" s="135"/>
      <c r="DL55" s="135"/>
      <c r="DM55" s="135"/>
      <c r="DN55" s="135"/>
      <c r="DO55" s="135"/>
      <c r="DP55" s="135"/>
      <c r="DQ55" s="135"/>
      <c r="DR55" s="135"/>
      <c r="DS55" s="135"/>
      <c r="DT55" s="135"/>
      <c r="DU55" s="135"/>
      <c r="DV55" s="135"/>
      <c r="DW55" s="135"/>
      <c r="DX55" s="135"/>
      <c r="DY55" s="135"/>
      <c r="DZ55" s="135"/>
      <c r="EA55" s="135"/>
      <c r="EB55" s="135"/>
      <c r="EC55" s="135"/>
      <c r="ED55" s="135"/>
      <c r="EE55" s="135"/>
      <c r="EF55" s="135"/>
      <c r="EG55" s="135"/>
      <c r="EH55" s="135"/>
      <c r="EI55" s="135"/>
      <c r="EJ55" s="135"/>
      <c r="EK55" s="135"/>
      <c r="EL55" s="135"/>
      <c r="EM55" s="135"/>
      <c r="EN55" s="135"/>
      <c r="EO55" s="135"/>
      <c r="EP55" s="135"/>
      <c r="EQ55" s="135"/>
      <c r="ER55" s="135"/>
      <c r="ES55" s="135"/>
      <c r="ET55" s="135"/>
      <c r="EU55" s="135"/>
      <c r="EV55" s="135"/>
      <c r="EW55" s="135"/>
      <c r="EX55" s="135"/>
    </row>
    <row r="56" spans="1:154" s="136" customFormat="1" ht="31.5" customHeight="1" x14ac:dyDescent="0.4">
      <c r="A56" s="412" t="s">
        <v>344</v>
      </c>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205"/>
      <c r="BA56" s="205"/>
      <c r="BB56" s="205"/>
      <c r="BC56" s="205"/>
      <c r="BD56" s="205"/>
      <c r="BE56" s="205"/>
      <c r="BF56" s="205"/>
      <c r="BG56" s="20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35"/>
      <c r="DY56" s="135"/>
      <c r="DZ56" s="135"/>
      <c r="EA56" s="135"/>
      <c r="EB56" s="135"/>
      <c r="EC56" s="135"/>
      <c r="ED56" s="135"/>
      <c r="EE56" s="135"/>
      <c r="EF56" s="135"/>
      <c r="EG56" s="135"/>
      <c r="EH56" s="135"/>
      <c r="EI56" s="135"/>
      <c r="EJ56" s="135"/>
      <c r="EK56" s="135"/>
      <c r="EL56" s="135"/>
      <c r="EM56" s="135"/>
      <c r="EN56" s="135"/>
      <c r="EO56" s="135"/>
      <c r="EP56" s="135"/>
      <c r="EQ56" s="135"/>
      <c r="ER56" s="135"/>
      <c r="ES56" s="135"/>
      <c r="ET56" s="135"/>
      <c r="EU56" s="135"/>
      <c r="EV56" s="135"/>
      <c r="EW56" s="135"/>
      <c r="EX56" s="135"/>
    </row>
    <row r="57" spans="1:154" s="138" customFormat="1" ht="38.25" customHeight="1" x14ac:dyDescent="0.35">
      <c r="A57" s="404" t="s">
        <v>506</v>
      </c>
      <c r="B57" s="404"/>
      <c r="C57" s="404"/>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4"/>
      <c r="AY57" s="404"/>
      <c r="AZ57" s="404"/>
      <c r="BA57" s="404"/>
      <c r="BB57" s="404"/>
      <c r="BC57" s="404"/>
      <c r="BD57" s="404"/>
      <c r="BE57" s="404"/>
      <c r="BF57" s="404"/>
      <c r="BG57" s="404"/>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row>
    <row r="58" spans="1:154" x14ac:dyDescent="0.2">
      <c r="A58" s="44"/>
      <c r="B58" s="31"/>
      <c r="C58" s="63"/>
      <c r="D58" s="30"/>
      <c r="E58" s="30"/>
      <c r="F58" s="30"/>
      <c r="G58" s="30"/>
      <c r="H58" s="30"/>
      <c r="I58" s="30"/>
      <c r="J58" s="30"/>
      <c r="Z58" s="23"/>
      <c r="AA58" s="23"/>
      <c r="AB58" s="23"/>
      <c r="AC58" s="23"/>
      <c r="AD58" s="23"/>
      <c r="BF58" s="54"/>
      <c r="EG58" s="23"/>
      <c r="EH58" s="23"/>
      <c r="EI58" s="23"/>
      <c r="EJ58" s="23"/>
      <c r="EK58" s="23"/>
      <c r="EL58" s="23"/>
      <c r="EM58" s="23"/>
      <c r="EN58" s="23"/>
      <c r="EO58" s="23"/>
      <c r="EP58" s="23"/>
      <c r="EQ58" s="23"/>
      <c r="ER58" s="23"/>
    </row>
    <row r="59" spans="1:154" x14ac:dyDescent="0.2">
      <c r="A59" s="44"/>
      <c r="B59" s="31"/>
      <c r="C59" s="63"/>
      <c r="D59" s="30"/>
      <c r="E59" s="30"/>
      <c r="F59" s="30"/>
      <c r="G59" s="30"/>
      <c r="H59" s="30"/>
      <c r="I59" s="30"/>
      <c r="J59" s="30"/>
      <c r="Z59" s="23"/>
      <c r="AA59" s="23"/>
      <c r="AB59" s="23"/>
      <c r="AC59" s="23"/>
      <c r="AD59" s="23"/>
      <c r="BF59" s="54"/>
      <c r="EG59" s="23"/>
      <c r="EH59" s="23"/>
      <c r="EI59" s="23"/>
      <c r="EJ59" s="23"/>
      <c r="EK59" s="23"/>
      <c r="EL59" s="23"/>
      <c r="EM59" s="23"/>
      <c r="EN59" s="23"/>
      <c r="EO59" s="23"/>
      <c r="EP59" s="23"/>
      <c r="EQ59" s="23"/>
      <c r="ER59" s="23"/>
    </row>
    <row r="60" spans="1:154" x14ac:dyDescent="0.2">
      <c r="A60" s="44"/>
      <c r="B60" s="31"/>
      <c r="C60" s="63"/>
      <c r="D60" s="30"/>
      <c r="E60" s="30"/>
      <c r="F60" s="30"/>
      <c r="G60" s="30"/>
      <c r="H60" s="30"/>
      <c r="I60" s="30"/>
      <c r="J60" s="30"/>
      <c r="Z60" s="23"/>
      <c r="AA60" s="23"/>
      <c r="AB60" s="23"/>
      <c r="AC60" s="23"/>
      <c r="AD60" s="23"/>
      <c r="BF60" s="54"/>
      <c r="EG60" s="23"/>
      <c r="EH60" s="23"/>
      <c r="EI60" s="23"/>
      <c r="EJ60" s="23"/>
      <c r="EK60" s="23"/>
      <c r="EL60" s="23"/>
      <c r="EM60" s="23"/>
      <c r="EN60" s="23"/>
      <c r="EO60" s="23"/>
      <c r="EP60" s="23"/>
      <c r="EQ60" s="23"/>
      <c r="ER60" s="23"/>
    </row>
    <row r="61" spans="1:154" x14ac:dyDescent="0.2">
      <c r="A61" s="44"/>
      <c r="B61" s="31"/>
      <c r="C61" s="63"/>
      <c r="D61" s="30"/>
      <c r="E61" s="30"/>
      <c r="F61" s="30"/>
      <c r="G61" s="30"/>
      <c r="H61" s="30"/>
      <c r="I61" s="30"/>
      <c r="J61" s="30"/>
      <c r="Z61" s="23"/>
      <c r="AA61" s="23"/>
      <c r="AB61" s="23"/>
      <c r="AC61" s="23"/>
      <c r="AD61" s="23"/>
      <c r="BF61" s="54"/>
      <c r="ES61" s="24"/>
      <c r="ET61" s="24"/>
      <c r="EU61" s="24"/>
      <c r="EV61" s="24"/>
      <c r="EW61" s="24"/>
      <c r="EX61" s="24"/>
    </row>
    <row r="62" spans="1:154" x14ac:dyDescent="0.2">
      <c r="A62" s="44"/>
      <c r="B62" s="31"/>
      <c r="C62" s="63"/>
      <c r="D62" s="30"/>
      <c r="E62" s="30"/>
      <c r="F62" s="30"/>
      <c r="G62" s="30"/>
      <c r="H62" s="30"/>
      <c r="I62" s="30"/>
      <c r="J62" s="30"/>
      <c r="Z62" s="23"/>
      <c r="AA62" s="23"/>
      <c r="AB62" s="23"/>
      <c r="AC62" s="23"/>
      <c r="AD62" s="23"/>
      <c r="BF62" s="54"/>
      <c r="ES62" s="24"/>
      <c r="ET62" s="24"/>
      <c r="EU62" s="24"/>
      <c r="EV62" s="24"/>
      <c r="EW62" s="24"/>
      <c r="EX62" s="24"/>
    </row>
    <row r="63" spans="1:154" x14ac:dyDescent="0.2">
      <c r="A63" s="44"/>
      <c r="B63" s="31"/>
      <c r="C63" s="63"/>
      <c r="D63" s="30"/>
      <c r="E63" s="30"/>
      <c r="F63" s="30"/>
      <c r="G63" s="30"/>
      <c r="H63" s="30"/>
      <c r="I63" s="30"/>
      <c r="J63" s="30"/>
      <c r="Z63" s="23"/>
      <c r="AA63" s="23"/>
      <c r="AB63" s="23"/>
      <c r="AC63" s="23"/>
      <c r="AD63" s="23"/>
      <c r="BF63" s="54"/>
      <c r="ES63" s="24"/>
      <c r="ET63" s="24"/>
      <c r="EU63" s="24"/>
      <c r="EV63" s="24"/>
      <c r="EW63" s="24"/>
      <c r="EX63" s="24"/>
    </row>
    <row r="64" spans="1:154" x14ac:dyDescent="0.2">
      <c r="A64" s="44"/>
      <c r="B64" s="31"/>
      <c r="C64" s="63"/>
      <c r="D64" s="30"/>
      <c r="E64" s="30"/>
      <c r="F64" s="30"/>
      <c r="G64" s="30"/>
      <c r="H64" s="30"/>
      <c r="I64" s="30"/>
      <c r="J64" s="30"/>
      <c r="Z64" s="23"/>
      <c r="AA64" s="23"/>
      <c r="AB64" s="23"/>
      <c r="AC64" s="23"/>
      <c r="AD64" s="23"/>
      <c r="BF64" s="54"/>
      <c r="ES64" s="24"/>
      <c r="ET64" s="24"/>
      <c r="EU64" s="24"/>
      <c r="EV64" s="24"/>
      <c r="EW64" s="24"/>
      <c r="EX64" s="24"/>
    </row>
    <row r="65" spans="1:154" x14ac:dyDescent="0.2">
      <c r="A65" s="44"/>
      <c r="B65" s="31"/>
      <c r="C65" s="63"/>
      <c r="D65" s="30"/>
      <c r="E65" s="30"/>
      <c r="F65" s="30"/>
      <c r="G65" s="30"/>
      <c r="H65" s="30"/>
      <c r="I65" s="30"/>
      <c r="J65" s="30"/>
      <c r="Z65" s="23"/>
      <c r="AA65" s="23"/>
      <c r="AB65" s="23"/>
      <c r="AC65" s="23"/>
      <c r="AD65" s="23"/>
      <c r="BF65" s="54"/>
      <c r="ES65" s="24"/>
      <c r="ET65" s="24"/>
      <c r="EU65" s="24"/>
      <c r="EV65" s="24"/>
      <c r="EW65" s="24"/>
      <c r="EX65" s="24"/>
    </row>
    <row r="66" spans="1:154" x14ac:dyDescent="0.2">
      <c r="A66" s="44"/>
      <c r="B66" s="31"/>
      <c r="C66" s="63"/>
      <c r="D66" s="30"/>
      <c r="E66" s="30"/>
      <c r="F66" s="30"/>
      <c r="G66" s="30"/>
      <c r="H66" s="30"/>
      <c r="I66" s="30"/>
      <c r="J66" s="30"/>
      <c r="Z66" s="23"/>
      <c r="AA66" s="23"/>
      <c r="AB66" s="23"/>
      <c r="AC66" s="23"/>
      <c r="AD66" s="23"/>
      <c r="BF66" s="54"/>
      <c r="ES66" s="24"/>
      <c r="ET66" s="24"/>
      <c r="EU66" s="24"/>
      <c r="EV66" s="24"/>
      <c r="EW66" s="24"/>
      <c r="EX66" s="24"/>
    </row>
    <row r="67" spans="1:154" x14ac:dyDescent="0.2">
      <c r="A67" s="44"/>
      <c r="B67" s="31"/>
      <c r="C67" s="63"/>
      <c r="D67" s="30"/>
      <c r="E67" s="30"/>
      <c r="F67" s="30"/>
      <c r="G67" s="30"/>
      <c r="H67" s="30"/>
      <c r="I67" s="30"/>
      <c r="J67" s="30"/>
      <c r="Z67" s="23"/>
      <c r="AA67" s="23"/>
      <c r="AB67" s="23"/>
      <c r="AC67" s="23"/>
      <c r="AD67" s="23"/>
      <c r="BF67" s="54"/>
      <c r="ES67" s="24"/>
      <c r="ET67" s="24"/>
      <c r="EU67" s="24"/>
      <c r="EV67" s="24"/>
      <c r="EW67" s="24"/>
      <c r="EX67" s="24"/>
    </row>
    <row r="68" spans="1:154" x14ac:dyDescent="0.2">
      <c r="A68" s="44"/>
      <c r="B68" s="31"/>
      <c r="C68" s="63"/>
      <c r="D68" s="30"/>
      <c r="E68" s="30"/>
      <c r="F68" s="30"/>
      <c r="G68" s="30"/>
      <c r="H68" s="30"/>
      <c r="I68" s="30"/>
      <c r="J68" s="30"/>
      <c r="Z68" s="23"/>
      <c r="AA68" s="23"/>
      <c r="AB68" s="23"/>
      <c r="AC68" s="23"/>
      <c r="AD68" s="23"/>
      <c r="BF68" s="54"/>
      <c r="ES68" s="24"/>
      <c r="ET68" s="24"/>
      <c r="EU68" s="24"/>
      <c r="EV68" s="24"/>
      <c r="EW68" s="24"/>
      <c r="EX68" s="24"/>
    </row>
    <row r="69" spans="1:154" x14ac:dyDescent="0.2">
      <c r="A69" s="44"/>
      <c r="B69" s="31"/>
      <c r="C69" s="63"/>
      <c r="D69" s="30"/>
      <c r="E69" s="30"/>
      <c r="F69" s="30"/>
      <c r="G69" s="30"/>
      <c r="H69" s="30"/>
      <c r="I69" s="30"/>
      <c r="J69" s="30"/>
      <c r="Z69" s="23"/>
      <c r="AA69" s="23"/>
      <c r="AB69" s="23"/>
      <c r="AC69" s="23"/>
      <c r="AD69" s="23"/>
      <c r="BF69" s="54"/>
      <c r="ES69" s="24"/>
      <c r="ET69" s="24"/>
      <c r="EU69" s="24"/>
      <c r="EV69" s="24"/>
      <c r="EW69" s="24"/>
      <c r="EX69" s="24"/>
    </row>
    <row r="70" spans="1:154" x14ac:dyDescent="0.2">
      <c r="A70" s="44"/>
      <c r="B70" s="31"/>
      <c r="C70" s="63"/>
      <c r="D70" s="30"/>
      <c r="E70" s="30"/>
      <c r="F70" s="30"/>
      <c r="G70" s="30"/>
      <c r="H70" s="30"/>
      <c r="I70" s="30"/>
      <c r="J70" s="30"/>
      <c r="Z70" s="23"/>
      <c r="AA70" s="23"/>
      <c r="AB70" s="23"/>
      <c r="AC70" s="23"/>
      <c r="AD70" s="23"/>
      <c r="BF70" s="54"/>
      <c r="ES70" s="24"/>
      <c r="ET70" s="24"/>
      <c r="EU70" s="24"/>
      <c r="EV70" s="24"/>
      <c r="EW70" s="24"/>
      <c r="EX70" s="24"/>
    </row>
    <row r="71" spans="1:154" x14ac:dyDescent="0.2">
      <c r="A71" s="44"/>
      <c r="B71" s="31"/>
      <c r="C71" s="63"/>
      <c r="D71" s="30"/>
      <c r="E71" s="30"/>
      <c r="F71" s="30"/>
      <c r="G71" s="30"/>
      <c r="H71" s="30"/>
      <c r="I71" s="30"/>
      <c r="J71" s="30"/>
      <c r="Z71" s="23"/>
      <c r="AA71" s="23"/>
      <c r="AB71" s="23"/>
      <c r="AC71" s="23"/>
      <c r="AD71" s="23"/>
      <c r="BF71" s="54"/>
      <c r="ES71" s="24"/>
      <c r="ET71" s="24"/>
      <c r="EU71" s="24"/>
      <c r="EV71" s="24"/>
      <c r="EW71" s="24"/>
      <c r="EX71" s="24"/>
    </row>
    <row r="72" spans="1:154" x14ac:dyDescent="0.2">
      <c r="A72" s="44"/>
      <c r="B72" s="31"/>
      <c r="C72" s="63"/>
      <c r="D72" s="30"/>
      <c r="E72" s="30"/>
      <c r="F72" s="30"/>
      <c r="G72" s="30"/>
      <c r="H72" s="30"/>
      <c r="I72" s="30"/>
      <c r="J72" s="30"/>
      <c r="Z72" s="23"/>
      <c r="AA72" s="23"/>
      <c r="AB72" s="23"/>
      <c r="AC72" s="23"/>
      <c r="AD72" s="23"/>
      <c r="BF72" s="54"/>
      <c r="ES72" s="24"/>
      <c r="ET72" s="24"/>
      <c r="EU72" s="24"/>
      <c r="EV72" s="24"/>
      <c r="EW72" s="24"/>
      <c r="EX72" s="24"/>
    </row>
    <row r="73" spans="1:154" x14ac:dyDescent="0.2">
      <c r="A73" s="44"/>
      <c r="B73" s="31"/>
      <c r="C73" s="63"/>
      <c r="D73" s="30"/>
      <c r="E73" s="30"/>
      <c r="F73" s="30"/>
      <c r="G73" s="30"/>
      <c r="H73" s="30"/>
      <c r="I73" s="30"/>
      <c r="J73" s="30"/>
      <c r="Z73" s="23"/>
      <c r="AA73" s="23"/>
      <c r="AB73" s="23"/>
      <c r="AC73" s="23"/>
      <c r="AD73" s="23"/>
      <c r="BF73" s="54"/>
      <c r="ES73" s="24"/>
      <c r="ET73" s="24"/>
      <c r="EU73" s="24"/>
      <c r="EV73" s="24"/>
      <c r="EW73" s="24"/>
      <c r="EX73" s="24"/>
    </row>
    <row r="74" spans="1:154" x14ac:dyDescent="0.2">
      <c r="A74" s="44"/>
      <c r="B74" s="31"/>
      <c r="C74" s="63"/>
      <c r="D74" s="30"/>
      <c r="E74" s="30"/>
      <c r="F74" s="30"/>
      <c r="G74" s="30"/>
      <c r="H74" s="30"/>
      <c r="I74" s="30"/>
      <c r="J74" s="30"/>
      <c r="Z74" s="23"/>
      <c r="AA74" s="23"/>
      <c r="AB74" s="23"/>
      <c r="AC74" s="23"/>
      <c r="AD74" s="23"/>
      <c r="BF74" s="54"/>
      <c r="ES74" s="24"/>
      <c r="ET74" s="24"/>
      <c r="EU74" s="24"/>
      <c r="EV74" s="24"/>
      <c r="EW74" s="24"/>
      <c r="EX74" s="24"/>
    </row>
    <row r="75" spans="1:154" x14ac:dyDescent="0.2">
      <c r="A75" s="44"/>
      <c r="B75" s="31"/>
      <c r="C75" s="63"/>
      <c r="D75" s="30"/>
      <c r="E75" s="30"/>
      <c r="F75" s="30"/>
      <c r="G75" s="30"/>
      <c r="H75" s="30"/>
      <c r="I75" s="30"/>
      <c r="J75" s="30"/>
      <c r="Z75" s="23"/>
      <c r="AA75" s="23"/>
      <c r="AB75" s="23"/>
      <c r="AC75" s="23"/>
      <c r="AD75" s="23"/>
      <c r="BF75" s="54"/>
      <c r="ES75" s="24"/>
      <c r="ET75" s="24"/>
      <c r="EU75" s="24"/>
      <c r="EV75" s="24"/>
      <c r="EW75" s="24"/>
      <c r="EX75" s="24"/>
    </row>
    <row r="76" spans="1:154" x14ac:dyDescent="0.2">
      <c r="A76" s="44"/>
      <c r="B76" s="31"/>
      <c r="C76" s="63"/>
      <c r="D76" s="30"/>
      <c r="E76" s="30"/>
      <c r="F76" s="30"/>
      <c r="G76" s="30"/>
      <c r="H76" s="30"/>
      <c r="I76" s="30"/>
      <c r="J76" s="30"/>
      <c r="Z76" s="23"/>
      <c r="AA76" s="23"/>
      <c r="AB76" s="23"/>
      <c r="AC76" s="23"/>
      <c r="AD76" s="23"/>
      <c r="BF76" s="54"/>
      <c r="ES76" s="24"/>
      <c r="ET76" s="24"/>
      <c r="EU76" s="24"/>
      <c r="EV76" s="24"/>
      <c r="EW76" s="24"/>
      <c r="EX76" s="24"/>
    </row>
    <row r="77" spans="1:154" x14ac:dyDescent="0.2">
      <c r="A77" s="44"/>
      <c r="B77" s="31"/>
      <c r="C77" s="63"/>
      <c r="D77" s="30"/>
      <c r="E77" s="30"/>
      <c r="F77" s="30"/>
      <c r="G77" s="30"/>
      <c r="H77" s="30"/>
      <c r="I77" s="30"/>
      <c r="J77" s="30"/>
      <c r="Z77" s="23"/>
      <c r="AA77" s="23"/>
      <c r="AB77" s="23"/>
      <c r="AC77" s="23"/>
      <c r="AD77" s="23"/>
      <c r="BF77" s="54"/>
      <c r="ES77" s="24"/>
      <c r="ET77" s="24"/>
      <c r="EU77" s="24"/>
      <c r="EV77" s="24"/>
      <c r="EW77" s="24"/>
      <c r="EX77" s="24"/>
    </row>
    <row r="78" spans="1:154" x14ac:dyDescent="0.2">
      <c r="A78" s="44"/>
      <c r="B78" s="31"/>
      <c r="C78" s="63"/>
      <c r="D78" s="30"/>
      <c r="E78" s="30"/>
      <c r="F78" s="30"/>
      <c r="G78" s="30"/>
      <c r="H78" s="30"/>
      <c r="I78" s="30"/>
      <c r="J78" s="30"/>
      <c r="Z78" s="23"/>
      <c r="AA78" s="23"/>
      <c r="AB78" s="23"/>
      <c r="AC78" s="23"/>
      <c r="AD78" s="23"/>
      <c r="BF78" s="54"/>
      <c r="ES78" s="24"/>
      <c r="ET78" s="24"/>
      <c r="EU78" s="24"/>
      <c r="EV78" s="24"/>
      <c r="EW78" s="24"/>
      <c r="EX78" s="24"/>
    </row>
    <row r="79" spans="1:154" x14ac:dyDescent="0.2">
      <c r="A79" s="44"/>
      <c r="B79" s="31"/>
      <c r="C79" s="63"/>
      <c r="D79" s="30"/>
      <c r="E79" s="30"/>
      <c r="F79" s="30"/>
      <c r="G79" s="30"/>
      <c r="H79" s="30"/>
      <c r="I79" s="30"/>
      <c r="J79" s="30"/>
      <c r="Z79" s="23"/>
      <c r="AA79" s="23"/>
      <c r="AB79" s="23"/>
      <c r="AC79" s="23"/>
      <c r="AD79" s="23"/>
      <c r="BF79" s="54"/>
      <c r="ES79" s="24"/>
      <c r="ET79" s="24"/>
      <c r="EU79" s="24"/>
      <c r="EV79" s="24"/>
      <c r="EW79" s="24"/>
      <c r="EX79" s="24"/>
    </row>
    <row r="80" spans="1:154" x14ac:dyDescent="0.2">
      <c r="A80" s="44"/>
      <c r="B80" s="31"/>
      <c r="C80" s="63"/>
      <c r="D80" s="30"/>
      <c r="E80" s="30"/>
      <c r="F80" s="30"/>
      <c r="G80" s="30"/>
      <c r="H80" s="30"/>
      <c r="I80" s="30"/>
      <c r="J80" s="30"/>
      <c r="Z80" s="23"/>
      <c r="AA80" s="23"/>
      <c r="AB80" s="23"/>
      <c r="AC80" s="23"/>
      <c r="AD80" s="23"/>
      <c r="BF80" s="54"/>
      <c r="ES80" s="24"/>
      <c r="ET80" s="24"/>
      <c r="EU80" s="24"/>
      <c r="EV80" s="24"/>
      <c r="EW80" s="24"/>
      <c r="EX80" s="24"/>
    </row>
    <row r="81" spans="1:154" x14ac:dyDescent="0.2">
      <c r="A81" s="44"/>
      <c r="B81" s="31"/>
      <c r="C81" s="63"/>
      <c r="D81" s="30"/>
      <c r="E81" s="30"/>
      <c r="F81" s="30"/>
      <c r="G81" s="30"/>
      <c r="H81" s="30"/>
      <c r="I81" s="30"/>
      <c r="J81" s="30"/>
      <c r="Z81" s="23"/>
      <c r="AA81" s="23"/>
      <c r="AB81" s="23"/>
      <c r="AC81" s="23"/>
      <c r="AD81" s="23"/>
      <c r="BF81" s="54"/>
      <c r="ES81" s="24"/>
      <c r="ET81" s="24"/>
      <c r="EU81" s="24"/>
      <c r="EV81" s="24"/>
      <c r="EW81" s="24"/>
      <c r="EX81" s="24"/>
    </row>
    <row r="82" spans="1:154" x14ac:dyDescent="0.2">
      <c r="A82" s="44"/>
      <c r="B82" s="31"/>
      <c r="C82" s="63"/>
      <c r="D82" s="30"/>
      <c r="E82" s="30"/>
      <c r="F82" s="30"/>
      <c r="G82" s="30"/>
      <c r="H82" s="30"/>
      <c r="I82" s="30"/>
      <c r="J82" s="30"/>
      <c r="Z82" s="23"/>
      <c r="AA82" s="23"/>
      <c r="AB82" s="23"/>
      <c r="AC82" s="23"/>
      <c r="AD82" s="23"/>
      <c r="BF82" s="54"/>
      <c r="ES82" s="24"/>
      <c r="ET82" s="24"/>
      <c r="EU82" s="24"/>
      <c r="EV82" s="24"/>
      <c r="EW82" s="24"/>
      <c r="EX82" s="24"/>
    </row>
    <row r="83" spans="1:154" x14ac:dyDescent="0.2">
      <c r="A83" s="44"/>
      <c r="B83" s="31"/>
      <c r="C83" s="63"/>
      <c r="D83" s="30"/>
      <c r="E83" s="30"/>
      <c r="F83" s="30"/>
      <c r="G83" s="30"/>
      <c r="H83" s="30"/>
      <c r="I83" s="30"/>
      <c r="J83" s="30"/>
      <c r="Z83" s="23"/>
      <c r="AA83" s="23"/>
      <c r="AB83" s="23"/>
      <c r="AC83" s="23"/>
      <c r="AD83" s="23"/>
      <c r="BF83" s="54"/>
      <c r="ES83" s="24"/>
      <c r="ET83" s="24"/>
      <c r="EU83" s="24"/>
      <c r="EV83" s="24"/>
      <c r="EW83" s="24"/>
      <c r="EX83" s="24"/>
    </row>
    <row r="84" spans="1:154" x14ac:dyDescent="0.2">
      <c r="A84" s="44"/>
      <c r="B84" s="31"/>
      <c r="C84" s="63"/>
      <c r="D84" s="30"/>
      <c r="E84" s="30"/>
      <c r="F84" s="30"/>
      <c r="G84" s="30"/>
      <c r="H84" s="30"/>
      <c r="I84" s="30"/>
      <c r="J84" s="30"/>
      <c r="Z84" s="23"/>
      <c r="AA84" s="23"/>
      <c r="AB84" s="23"/>
      <c r="AC84" s="23"/>
      <c r="AD84" s="23"/>
      <c r="BF84" s="54"/>
      <c r="ES84" s="24"/>
      <c r="ET84" s="24"/>
      <c r="EU84" s="24"/>
      <c r="EV84" s="24"/>
      <c r="EW84" s="24"/>
      <c r="EX84" s="24"/>
    </row>
    <row r="85" spans="1:154" x14ac:dyDescent="0.2">
      <c r="A85" s="44"/>
      <c r="B85" s="31"/>
      <c r="C85" s="63"/>
      <c r="D85" s="30"/>
      <c r="E85" s="30"/>
      <c r="F85" s="30"/>
      <c r="G85" s="30"/>
      <c r="H85" s="30"/>
      <c r="I85" s="30"/>
      <c r="J85" s="30"/>
      <c r="Z85" s="23"/>
      <c r="AA85" s="23"/>
      <c r="AB85" s="23"/>
      <c r="AC85" s="23"/>
      <c r="AD85" s="23"/>
      <c r="BF85" s="54"/>
      <c r="ES85" s="24"/>
      <c r="ET85" s="24"/>
      <c r="EU85" s="24"/>
      <c r="EV85" s="24"/>
      <c r="EW85" s="24"/>
      <c r="EX85" s="24"/>
    </row>
    <row r="86" spans="1:154" x14ac:dyDescent="0.2">
      <c r="A86" s="44"/>
      <c r="B86" s="31"/>
      <c r="C86" s="63"/>
      <c r="D86" s="30"/>
      <c r="E86" s="30"/>
      <c r="F86" s="30"/>
      <c r="G86" s="30"/>
      <c r="H86" s="30"/>
      <c r="I86" s="30"/>
      <c r="J86" s="30"/>
      <c r="Z86" s="23"/>
      <c r="AA86" s="23"/>
      <c r="AB86" s="23"/>
      <c r="AC86" s="23"/>
      <c r="AD86" s="23"/>
      <c r="BF86" s="54"/>
      <c r="ES86" s="24"/>
      <c r="ET86" s="24"/>
      <c r="EU86" s="24"/>
      <c r="EV86" s="24"/>
      <c r="EW86" s="24"/>
      <c r="EX86" s="24"/>
    </row>
    <row r="87" spans="1:154" x14ac:dyDescent="0.2">
      <c r="A87" s="44"/>
      <c r="B87" s="31"/>
      <c r="C87" s="63"/>
      <c r="D87" s="30"/>
      <c r="E87" s="30"/>
      <c r="F87" s="30"/>
      <c r="G87" s="30"/>
      <c r="H87" s="30"/>
      <c r="I87" s="30"/>
      <c r="J87" s="30"/>
      <c r="Z87" s="23"/>
      <c r="AA87" s="23"/>
      <c r="AB87" s="23"/>
      <c r="AC87" s="23"/>
      <c r="AD87" s="23"/>
      <c r="BF87" s="54"/>
      <c r="ES87" s="24"/>
      <c r="ET87" s="24"/>
      <c r="EU87" s="24"/>
      <c r="EV87" s="24"/>
      <c r="EW87" s="24"/>
      <c r="EX87" s="24"/>
    </row>
    <row r="88" spans="1:154" x14ac:dyDescent="0.2">
      <c r="A88" s="44"/>
      <c r="B88" s="31"/>
      <c r="C88" s="63"/>
      <c r="D88" s="30"/>
      <c r="E88" s="30"/>
      <c r="F88" s="30"/>
      <c r="G88" s="30"/>
      <c r="H88" s="30"/>
      <c r="I88" s="30"/>
      <c r="J88" s="30"/>
      <c r="Z88" s="23"/>
      <c r="AA88" s="23"/>
      <c r="AB88" s="23"/>
      <c r="AC88" s="23"/>
      <c r="AD88" s="23"/>
      <c r="BF88" s="54"/>
      <c r="ES88" s="24"/>
      <c r="ET88" s="24"/>
      <c r="EU88" s="24"/>
      <c r="EV88" s="24"/>
      <c r="EW88" s="24"/>
      <c r="EX88" s="24"/>
    </row>
    <row r="89" spans="1:154" x14ac:dyDescent="0.2">
      <c r="A89" s="44"/>
      <c r="B89" s="31"/>
      <c r="C89" s="63"/>
      <c r="D89" s="30"/>
      <c r="E89" s="30"/>
      <c r="F89" s="30"/>
      <c r="G89" s="30"/>
      <c r="H89" s="30"/>
      <c r="I89" s="30"/>
      <c r="J89" s="30"/>
      <c r="Z89" s="23"/>
      <c r="AA89" s="23"/>
      <c r="AB89" s="23"/>
      <c r="AC89" s="23"/>
      <c r="AD89" s="23"/>
      <c r="BF89" s="54"/>
      <c r="ES89" s="24"/>
      <c r="ET89" s="24"/>
      <c r="EU89" s="24"/>
      <c r="EV89" s="24"/>
      <c r="EW89" s="24"/>
      <c r="EX89" s="24"/>
    </row>
    <row r="90" spans="1:154" x14ac:dyDescent="0.2">
      <c r="A90" s="44"/>
      <c r="B90" s="31"/>
      <c r="C90" s="63"/>
      <c r="D90" s="30"/>
      <c r="E90" s="30"/>
      <c r="F90" s="30"/>
      <c r="G90" s="30"/>
      <c r="H90" s="30"/>
      <c r="I90" s="30"/>
      <c r="J90" s="30"/>
      <c r="Z90" s="23"/>
      <c r="AA90" s="23"/>
      <c r="AB90" s="23"/>
      <c r="AC90" s="23"/>
      <c r="AD90" s="23"/>
      <c r="BF90" s="54"/>
      <c r="ES90" s="24"/>
      <c r="ET90" s="24"/>
      <c r="EU90" s="24"/>
      <c r="EV90" s="24"/>
      <c r="EW90" s="24"/>
      <c r="EX90" s="24"/>
    </row>
    <row r="91" spans="1:154" x14ac:dyDescent="0.2">
      <c r="A91" s="44"/>
      <c r="B91" s="31"/>
      <c r="C91" s="63"/>
      <c r="D91" s="30"/>
      <c r="E91" s="30"/>
      <c r="F91" s="30"/>
      <c r="G91" s="30"/>
      <c r="H91" s="30"/>
      <c r="I91" s="30"/>
      <c r="J91" s="30"/>
      <c r="Z91" s="23"/>
      <c r="AA91" s="23"/>
      <c r="AB91" s="23"/>
      <c r="AC91" s="23"/>
      <c r="AD91" s="23"/>
      <c r="BF91" s="54"/>
      <c r="ES91" s="24"/>
      <c r="ET91" s="24"/>
      <c r="EU91" s="24"/>
      <c r="EV91" s="24"/>
      <c r="EW91" s="24"/>
      <c r="EX91" s="24"/>
    </row>
    <row r="92" spans="1:154" x14ac:dyDescent="0.2">
      <c r="A92" s="44"/>
      <c r="B92" s="31"/>
      <c r="C92" s="63"/>
      <c r="D92" s="30"/>
      <c r="E92" s="30"/>
      <c r="F92" s="30"/>
      <c r="G92" s="30"/>
      <c r="H92" s="30"/>
      <c r="I92" s="30"/>
      <c r="J92" s="30"/>
      <c r="Z92" s="23"/>
      <c r="AA92" s="23"/>
      <c r="AB92" s="23"/>
      <c r="AC92" s="23"/>
      <c r="AD92" s="23"/>
      <c r="BF92" s="54"/>
      <c r="ES92" s="24"/>
      <c r="ET92" s="24"/>
      <c r="EU92" s="24"/>
      <c r="EV92" s="24"/>
      <c r="EW92" s="24"/>
      <c r="EX92" s="24"/>
    </row>
    <row r="93" spans="1:154" x14ac:dyDescent="0.2">
      <c r="A93" s="44"/>
      <c r="B93" s="31"/>
      <c r="C93" s="63"/>
      <c r="D93" s="30"/>
      <c r="E93" s="30"/>
      <c r="F93" s="30"/>
      <c r="G93" s="30"/>
      <c r="H93" s="30"/>
      <c r="I93" s="30"/>
      <c r="J93" s="30"/>
      <c r="Z93" s="23"/>
      <c r="AA93" s="23"/>
      <c r="AB93" s="23"/>
      <c r="AC93" s="23"/>
      <c r="AD93" s="23"/>
      <c r="BF93" s="54"/>
      <c r="ES93" s="24"/>
      <c r="ET93" s="24"/>
      <c r="EU93" s="24"/>
      <c r="EV93" s="24"/>
      <c r="EW93" s="24"/>
      <c r="EX93" s="24"/>
    </row>
    <row r="94" spans="1:154" x14ac:dyDescent="0.2">
      <c r="A94" s="44"/>
      <c r="B94" s="31"/>
      <c r="C94" s="63"/>
      <c r="D94" s="30"/>
      <c r="E94" s="30"/>
      <c r="F94" s="30"/>
      <c r="G94" s="30"/>
      <c r="H94" s="30"/>
      <c r="I94" s="30"/>
      <c r="J94" s="30"/>
      <c r="Z94" s="23"/>
      <c r="AA94" s="23"/>
      <c r="AB94" s="23"/>
      <c r="AC94" s="23"/>
      <c r="AD94" s="23"/>
      <c r="BF94" s="54"/>
      <c r="ES94" s="24"/>
      <c r="ET94" s="24"/>
      <c r="EU94" s="24"/>
      <c r="EV94" s="24"/>
      <c r="EW94" s="24"/>
      <c r="EX94" s="24"/>
    </row>
    <row r="95" spans="1:154" x14ac:dyDescent="0.2">
      <c r="A95" s="44"/>
      <c r="B95" s="31"/>
      <c r="C95" s="63"/>
      <c r="D95" s="30"/>
      <c r="E95" s="30"/>
      <c r="F95" s="30"/>
      <c r="G95" s="30"/>
      <c r="H95" s="30"/>
      <c r="I95" s="30"/>
      <c r="J95" s="30"/>
      <c r="Z95" s="23"/>
      <c r="AA95" s="23"/>
      <c r="AB95" s="23"/>
      <c r="AC95" s="23"/>
      <c r="AD95" s="23"/>
      <c r="BF95" s="54"/>
      <c r="ES95" s="24"/>
      <c r="ET95" s="24"/>
      <c r="EU95" s="24"/>
      <c r="EV95" s="24"/>
      <c r="EW95" s="24"/>
      <c r="EX95" s="24"/>
    </row>
    <row r="96" spans="1:154" x14ac:dyDescent="0.2">
      <c r="A96" s="44"/>
      <c r="B96" s="31"/>
      <c r="C96" s="63"/>
      <c r="D96" s="30"/>
      <c r="E96" s="30"/>
      <c r="F96" s="30"/>
      <c r="G96" s="30"/>
      <c r="H96" s="30"/>
      <c r="I96" s="30"/>
      <c r="J96" s="30"/>
      <c r="Z96" s="23"/>
      <c r="AA96" s="23"/>
      <c r="AB96" s="23"/>
      <c r="AC96" s="23"/>
      <c r="AD96" s="23"/>
      <c r="BF96" s="54"/>
      <c r="ES96" s="24"/>
      <c r="ET96" s="24"/>
      <c r="EU96" s="24"/>
      <c r="EV96" s="24"/>
      <c r="EW96" s="24"/>
      <c r="EX96" s="24"/>
    </row>
    <row r="97" spans="1:154" x14ac:dyDescent="0.2">
      <c r="A97" s="44"/>
      <c r="B97" s="31"/>
      <c r="C97" s="63"/>
      <c r="D97" s="30"/>
      <c r="E97" s="30"/>
      <c r="F97" s="30"/>
      <c r="G97" s="30"/>
      <c r="H97" s="30"/>
      <c r="I97" s="30"/>
      <c r="J97" s="30"/>
      <c r="Z97" s="23"/>
      <c r="AA97" s="23"/>
      <c r="AB97" s="23"/>
      <c r="AC97" s="23"/>
      <c r="AD97" s="23"/>
      <c r="BF97" s="54"/>
      <c r="ES97" s="24"/>
      <c r="ET97" s="24"/>
      <c r="EU97" s="24"/>
      <c r="EV97" s="24"/>
      <c r="EW97" s="24"/>
      <c r="EX97" s="24"/>
    </row>
    <row r="98" spans="1:154" x14ac:dyDescent="0.2">
      <c r="A98" s="44"/>
      <c r="B98" s="31"/>
      <c r="C98" s="63"/>
      <c r="D98" s="30"/>
      <c r="E98" s="30"/>
      <c r="F98" s="30"/>
      <c r="G98" s="30"/>
      <c r="H98" s="30"/>
      <c r="I98" s="30"/>
      <c r="J98" s="30"/>
      <c r="Z98" s="23"/>
      <c r="AA98" s="23"/>
      <c r="AB98" s="23"/>
      <c r="AC98" s="23"/>
      <c r="AD98" s="23"/>
      <c r="BF98" s="54"/>
      <c r="ES98" s="24"/>
      <c r="ET98" s="24"/>
      <c r="EU98" s="24"/>
      <c r="EV98" s="24"/>
      <c r="EW98" s="24"/>
      <c r="EX98" s="24"/>
    </row>
    <row r="99" spans="1:154" x14ac:dyDescent="0.2">
      <c r="A99" s="44"/>
      <c r="B99" s="31"/>
      <c r="C99" s="63"/>
      <c r="D99" s="30"/>
      <c r="E99" s="30"/>
      <c r="F99" s="30"/>
      <c r="G99" s="30"/>
      <c r="H99" s="30"/>
      <c r="I99" s="30"/>
      <c r="J99" s="30"/>
      <c r="Z99" s="23"/>
      <c r="AA99" s="23"/>
      <c r="AB99" s="23"/>
      <c r="AC99" s="23"/>
      <c r="AD99" s="23"/>
      <c r="BF99" s="54"/>
      <c r="ES99" s="24"/>
      <c r="ET99" s="24"/>
      <c r="EU99" s="24"/>
      <c r="EV99" s="24"/>
      <c r="EW99" s="24"/>
      <c r="EX99" s="24"/>
    </row>
    <row r="100" spans="1:154" x14ac:dyDescent="0.2">
      <c r="A100" s="44"/>
      <c r="B100" s="31"/>
      <c r="C100" s="63"/>
      <c r="D100" s="30"/>
      <c r="E100" s="30"/>
      <c r="F100" s="30"/>
      <c r="G100" s="30"/>
      <c r="H100" s="30"/>
      <c r="I100" s="30"/>
      <c r="J100" s="30"/>
      <c r="Z100" s="23"/>
      <c r="AA100" s="23"/>
      <c r="AB100" s="23"/>
      <c r="AC100" s="23"/>
      <c r="AD100" s="23"/>
      <c r="BF100" s="54"/>
      <c r="ES100" s="24"/>
      <c r="ET100" s="24"/>
      <c r="EU100" s="24"/>
      <c r="EV100" s="24"/>
      <c r="EW100" s="24"/>
      <c r="EX100" s="24"/>
    </row>
    <row r="101" spans="1:154" x14ac:dyDescent="0.2">
      <c r="A101" s="44"/>
      <c r="B101" s="31"/>
      <c r="C101" s="63"/>
      <c r="D101" s="30"/>
      <c r="E101" s="30"/>
      <c r="F101" s="30"/>
      <c r="G101" s="30"/>
      <c r="H101" s="30"/>
      <c r="I101" s="30"/>
      <c r="J101" s="30"/>
      <c r="Z101" s="23"/>
      <c r="AA101" s="23"/>
      <c r="AB101" s="23"/>
      <c r="AC101" s="23"/>
      <c r="AD101" s="23"/>
      <c r="BF101" s="54"/>
      <c r="ES101" s="24"/>
      <c r="ET101" s="24"/>
      <c r="EU101" s="24"/>
      <c r="EV101" s="24"/>
      <c r="EW101" s="24"/>
      <c r="EX101" s="24"/>
    </row>
    <row r="102" spans="1:154" x14ac:dyDescent="0.2">
      <c r="A102" s="44"/>
      <c r="B102" s="31"/>
      <c r="C102" s="63"/>
      <c r="D102" s="30"/>
      <c r="E102" s="30"/>
      <c r="F102" s="30"/>
      <c r="G102" s="30"/>
      <c r="H102" s="30"/>
      <c r="I102" s="30"/>
      <c r="J102" s="30"/>
      <c r="Z102" s="23"/>
      <c r="AA102" s="23"/>
      <c r="AB102" s="23"/>
      <c r="AC102" s="23"/>
      <c r="AD102" s="23"/>
      <c r="BF102" s="54"/>
      <c r="ES102" s="24"/>
      <c r="ET102" s="24"/>
      <c r="EU102" s="24"/>
      <c r="EV102" s="24"/>
      <c r="EW102" s="24"/>
      <c r="EX102" s="24"/>
    </row>
    <row r="103" spans="1:154" x14ac:dyDescent="0.2">
      <c r="A103" s="44"/>
      <c r="B103" s="31"/>
      <c r="C103" s="63"/>
      <c r="D103" s="30"/>
      <c r="E103" s="30"/>
      <c r="F103" s="30"/>
      <c r="G103" s="30"/>
      <c r="H103" s="30"/>
      <c r="I103" s="30"/>
      <c r="J103" s="30"/>
      <c r="Z103" s="23"/>
      <c r="AA103" s="23"/>
      <c r="AB103" s="23"/>
      <c r="AC103" s="23"/>
      <c r="AD103" s="23"/>
      <c r="BF103" s="54"/>
      <c r="ES103" s="24"/>
      <c r="ET103" s="24"/>
      <c r="EU103" s="24"/>
      <c r="EV103" s="24"/>
      <c r="EW103" s="24"/>
    </row>
    <row r="104" spans="1:154" x14ac:dyDescent="0.2">
      <c r="A104" s="44"/>
      <c r="B104" s="31"/>
      <c r="C104" s="63"/>
      <c r="D104" s="30"/>
      <c r="E104" s="30"/>
      <c r="F104" s="30"/>
      <c r="G104" s="30"/>
      <c r="H104" s="30"/>
      <c r="I104" s="30"/>
      <c r="J104" s="30"/>
      <c r="Z104" s="23"/>
      <c r="AA104" s="23"/>
      <c r="AB104" s="23"/>
      <c r="AC104" s="23"/>
      <c r="AD104" s="23"/>
      <c r="BF104" s="54"/>
      <c r="ES104" s="24"/>
      <c r="ET104" s="24"/>
      <c r="EU104" s="24"/>
      <c r="EV104" s="24"/>
      <c r="EW104" s="24"/>
    </row>
    <row r="105" spans="1:154" x14ac:dyDescent="0.2">
      <c r="A105" s="44"/>
      <c r="B105" s="31"/>
      <c r="C105" s="63"/>
      <c r="D105" s="30"/>
      <c r="E105" s="30"/>
      <c r="F105" s="30"/>
      <c r="G105" s="30"/>
      <c r="H105" s="30"/>
      <c r="I105" s="30"/>
      <c r="J105" s="30"/>
      <c r="Z105" s="23"/>
      <c r="AA105" s="23"/>
      <c r="AB105" s="23"/>
      <c r="AC105" s="23"/>
      <c r="AD105" s="23"/>
      <c r="BF105" s="54"/>
      <c r="ES105" s="24"/>
      <c r="ET105" s="24"/>
      <c r="EU105" s="24"/>
      <c r="EV105" s="24"/>
      <c r="EW105" s="24"/>
    </row>
    <row r="106" spans="1:154" x14ac:dyDescent="0.2">
      <c r="A106" s="44"/>
      <c r="B106" s="31"/>
      <c r="C106" s="63"/>
      <c r="D106" s="30"/>
      <c r="E106" s="30"/>
      <c r="F106" s="30"/>
      <c r="G106" s="30"/>
      <c r="H106" s="30"/>
      <c r="I106" s="30"/>
      <c r="J106" s="30"/>
      <c r="Z106" s="23"/>
      <c r="AA106" s="23"/>
      <c r="AB106" s="23"/>
      <c r="AC106" s="23"/>
      <c r="AD106" s="23"/>
      <c r="BF106" s="54"/>
      <c r="ES106" s="24"/>
      <c r="ET106" s="24"/>
      <c r="EU106" s="24"/>
      <c r="EV106" s="24"/>
      <c r="EW106" s="24"/>
    </row>
    <row r="107" spans="1:154" x14ac:dyDescent="0.2">
      <c r="A107" s="44"/>
      <c r="B107" s="31"/>
      <c r="C107" s="63"/>
      <c r="D107" s="30"/>
      <c r="E107" s="30"/>
      <c r="F107" s="30"/>
      <c r="G107" s="30"/>
      <c r="H107" s="30"/>
      <c r="I107" s="30"/>
      <c r="J107" s="30"/>
      <c r="Z107" s="23"/>
      <c r="AA107" s="23"/>
      <c r="AB107" s="23"/>
      <c r="AC107" s="23"/>
      <c r="AD107" s="23"/>
      <c r="BF107" s="54"/>
      <c r="ES107" s="24"/>
      <c r="ET107" s="24"/>
      <c r="EU107" s="24"/>
      <c r="EV107" s="24"/>
      <c r="EW107" s="24"/>
    </row>
    <row r="108" spans="1:154" x14ac:dyDescent="0.2">
      <c r="A108" s="44"/>
      <c r="B108" s="31"/>
      <c r="C108" s="63"/>
      <c r="D108" s="30"/>
      <c r="E108" s="30"/>
      <c r="F108" s="30"/>
      <c r="G108" s="30"/>
      <c r="H108" s="30"/>
      <c r="I108" s="30"/>
      <c r="J108" s="30"/>
      <c r="Z108" s="23"/>
      <c r="AA108" s="23"/>
      <c r="AB108" s="23"/>
      <c r="AC108" s="23"/>
      <c r="AD108" s="23"/>
      <c r="BF108" s="54"/>
      <c r="ES108" s="24"/>
      <c r="ET108" s="24"/>
      <c r="EU108" s="24"/>
      <c r="EV108" s="24"/>
      <c r="EW108" s="24"/>
    </row>
    <row r="109" spans="1:154" x14ac:dyDescent="0.2">
      <c r="A109" s="44"/>
      <c r="B109" s="31"/>
      <c r="C109" s="63"/>
      <c r="D109" s="30"/>
      <c r="E109" s="30"/>
      <c r="F109" s="30"/>
      <c r="G109" s="30"/>
      <c r="H109" s="30"/>
      <c r="I109" s="30"/>
      <c r="J109" s="30"/>
      <c r="Z109" s="23"/>
      <c r="AA109" s="23"/>
      <c r="AB109" s="23"/>
      <c r="AC109" s="23"/>
      <c r="AD109" s="23"/>
      <c r="BF109" s="54"/>
      <c r="ES109" s="24"/>
      <c r="ET109" s="24"/>
      <c r="EU109" s="24"/>
      <c r="EV109" s="24"/>
      <c r="EW109" s="24"/>
    </row>
    <row r="110" spans="1:154" x14ac:dyDescent="0.2">
      <c r="A110" s="44"/>
      <c r="B110" s="31"/>
      <c r="C110" s="63"/>
      <c r="D110" s="30"/>
      <c r="E110" s="30"/>
      <c r="F110" s="30"/>
      <c r="G110" s="30"/>
      <c r="H110" s="30"/>
      <c r="I110" s="30"/>
      <c r="J110" s="30"/>
      <c r="Z110" s="23"/>
      <c r="AA110" s="23"/>
      <c r="AB110" s="23"/>
      <c r="AC110" s="23"/>
      <c r="AD110" s="23"/>
      <c r="BF110" s="54"/>
      <c r="ES110" s="24"/>
      <c r="ET110" s="24"/>
      <c r="EU110" s="24"/>
      <c r="EV110" s="24"/>
      <c r="EW110" s="24"/>
    </row>
    <row r="111" spans="1:154" x14ac:dyDescent="0.2">
      <c r="A111" s="44"/>
      <c r="B111" s="31"/>
      <c r="C111" s="63"/>
      <c r="D111" s="30"/>
      <c r="E111" s="30"/>
      <c r="F111" s="30"/>
      <c r="G111" s="30"/>
      <c r="H111" s="30"/>
      <c r="I111" s="30"/>
      <c r="J111" s="30"/>
      <c r="Z111" s="23"/>
      <c r="AA111" s="23"/>
      <c r="AB111" s="23"/>
      <c r="AC111" s="23"/>
      <c r="AD111" s="23"/>
      <c r="BF111" s="54"/>
      <c r="ES111" s="24"/>
      <c r="ET111" s="24"/>
      <c r="EU111" s="24"/>
      <c r="EV111" s="24"/>
      <c r="EW111" s="24"/>
    </row>
    <row r="112" spans="1:154" x14ac:dyDescent="0.2">
      <c r="A112" s="44"/>
      <c r="B112" s="31"/>
      <c r="C112" s="63"/>
      <c r="D112" s="30"/>
      <c r="E112" s="30"/>
      <c r="F112" s="30"/>
      <c r="G112" s="30"/>
      <c r="H112" s="30"/>
      <c r="I112" s="30"/>
      <c r="J112" s="30"/>
      <c r="Z112" s="23"/>
      <c r="AA112" s="23"/>
      <c r="AB112" s="23"/>
      <c r="AC112" s="23"/>
      <c r="AD112" s="23"/>
      <c r="BF112" s="54"/>
      <c r="ES112" s="24"/>
      <c r="ET112" s="24"/>
      <c r="EU112" s="24"/>
      <c r="EV112" s="24"/>
      <c r="EW112" s="24"/>
    </row>
    <row r="113" spans="1:153" x14ac:dyDescent="0.2">
      <c r="A113" s="44"/>
      <c r="B113" s="31"/>
      <c r="C113" s="63"/>
      <c r="D113" s="30"/>
      <c r="E113" s="30"/>
      <c r="F113" s="30"/>
      <c r="G113" s="30"/>
      <c r="H113" s="30"/>
      <c r="I113" s="30"/>
      <c r="J113" s="30"/>
      <c r="Z113" s="23"/>
      <c r="AA113" s="23"/>
      <c r="AB113" s="23"/>
      <c r="AC113" s="23"/>
      <c r="AD113" s="23"/>
      <c r="BF113" s="54"/>
      <c r="ES113" s="24"/>
      <c r="ET113" s="24"/>
      <c r="EU113" s="24"/>
      <c r="EV113" s="24"/>
      <c r="EW113" s="24"/>
    </row>
    <row r="114" spans="1:153" x14ac:dyDescent="0.2">
      <c r="A114" s="44"/>
      <c r="B114" s="31"/>
      <c r="C114" s="63"/>
      <c r="D114" s="30"/>
      <c r="E114" s="30"/>
      <c r="F114" s="30"/>
      <c r="G114" s="30"/>
      <c r="H114" s="30"/>
      <c r="I114" s="30"/>
      <c r="J114" s="30"/>
      <c r="Z114" s="23"/>
      <c r="AA114" s="23"/>
      <c r="AB114" s="23"/>
      <c r="AC114" s="23"/>
      <c r="AD114" s="23"/>
      <c r="BF114" s="54"/>
      <c r="ES114" s="24"/>
      <c r="ET114" s="24"/>
      <c r="EU114" s="24"/>
      <c r="EV114" s="24"/>
      <c r="EW114" s="24"/>
    </row>
    <row r="115" spans="1:153" x14ac:dyDescent="0.2">
      <c r="A115" s="44"/>
      <c r="B115" s="31"/>
      <c r="C115" s="63"/>
      <c r="D115" s="30"/>
      <c r="E115" s="30"/>
      <c r="F115" s="30"/>
      <c r="G115" s="30"/>
      <c r="H115" s="30"/>
      <c r="I115" s="30"/>
      <c r="J115" s="30"/>
      <c r="Z115" s="23"/>
      <c r="AA115" s="23"/>
      <c r="AB115" s="23"/>
      <c r="AC115" s="23"/>
      <c r="AD115" s="23"/>
      <c r="BF115" s="54"/>
      <c r="ES115" s="24"/>
      <c r="ET115" s="24"/>
      <c r="EU115" s="24"/>
      <c r="EV115" s="24"/>
      <c r="EW115" s="24"/>
    </row>
    <row r="116" spans="1:153" x14ac:dyDescent="0.2">
      <c r="A116" s="44"/>
      <c r="B116" s="31"/>
      <c r="C116" s="63"/>
      <c r="D116" s="30"/>
      <c r="E116" s="30"/>
      <c r="F116" s="30"/>
      <c r="G116" s="30"/>
      <c r="H116" s="30"/>
      <c r="I116" s="30"/>
      <c r="J116" s="30"/>
      <c r="Z116" s="23"/>
      <c r="AA116" s="23"/>
      <c r="AB116" s="23"/>
      <c r="AC116" s="23"/>
      <c r="AD116" s="23"/>
      <c r="BF116" s="54"/>
      <c r="ES116" s="24"/>
      <c r="ET116" s="24"/>
      <c r="EU116" s="24"/>
      <c r="EV116" s="24"/>
      <c r="EW116" s="24"/>
    </row>
    <row r="117" spans="1:153" x14ac:dyDescent="0.2">
      <c r="A117" s="44"/>
      <c r="B117" s="31"/>
      <c r="C117" s="63"/>
      <c r="D117" s="30"/>
      <c r="E117" s="30"/>
      <c r="F117" s="30"/>
      <c r="G117" s="30"/>
      <c r="H117" s="30"/>
      <c r="I117" s="30"/>
      <c r="J117" s="30"/>
      <c r="Z117" s="23"/>
      <c r="AA117" s="23"/>
      <c r="AB117" s="23"/>
      <c r="AC117" s="23"/>
      <c r="AD117" s="23"/>
      <c r="BF117" s="54"/>
      <c r="ES117" s="24"/>
      <c r="ET117" s="24"/>
      <c r="EU117" s="24"/>
      <c r="EV117" s="24"/>
      <c r="EW117" s="24"/>
    </row>
    <row r="118" spans="1:153" x14ac:dyDescent="0.2">
      <c r="A118" s="44"/>
      <c r="B118" s="31"/>
      <c r="C118" s="63"/>
      <c r="D118" s="30"/>
      <c r="E118" s="30"/>
      <c r="F118" s="30"/>
      <c r="G118" s="30"/>
      <c r="H118" s="30"/>
      <c r="I118" s="30"/>
      <c r="J118" s="30"/>
      <c r="Z118" s="23"/>
      <c r="AA118" s="23"/>
      <c r="AB118" s="23"/>
      <c r="AC118" s="23"/>
      <c r="AD118" s="23"/>
      <c r="BF118" s="54"/>
      <c r="ES118" s="24"/>
      <c r="ET118" s="24"/>
      <c r="EU118" s="24"/>
      <c r="EV118" s="24"/>
      <c r="EW118" s="24"/>
    </row>
    <row r="119" spans="1:153" x14ac:dyDescent="0.2">
      <c r="A119" s="44"/>
      <c r="B119" s="31"/>
      <c r="C119" s="63"/>
      <c r="D119" s="30"/>
      <c r="E119" s="30"/>
      <c r="F119" s="30"/>
      <c r="G119" s="30"/>
      <c r="H119" s="30"/>
      <c r="I119" s="30"/>
      <c r="J119" s="30"/>
      <c r="Z119" s="23"/>
      <c r="AA119" s="23"/>
      <c r="AB119" s="23"/>
      <c r="AC119" s="23"/>
      <c r="AD119" s="23"/>
      <c r="BF119" s="54"/>
      <c r="ES119" s="24"/>
      <c r="ET119" s="24"/>
      <c r="EU119" s="24"/>
      <c r="EV119" s="24"/>
      <c r="EW119" s="24"/>
    </row>
    <row r="120" spans="1:153" x14ac:dyDescent="0.2">
      <c r="A120" s="44"/>
      <c r="B120" s="31"/>
      <c r="C120" s="63"/>
      <c r="D120" s="30"/>
      <c r="E120" s="30"/>
      <c r="F120" s="30"/>
      <c r="G120" s="30"/>
      <c r="H120" s="30"/>
      <c r="I120" s="30"/>
      <c r="J120" s="30"/>
      <c r="Z120" s="23"/>
      <c r="AA120" s="23"/>
      <c r="AB120" s="23"/>
      <c r="AC120" s="23"/>
      <c r="AD120" s="23"/>
      <c r="BF120" s="54"/>
      <c r="ES120" s="24"/>
      <c r="ET120" s="24"/>
      <c r="EU120" s="24"/>
      <c r="EV120" s="24"/>
      <c r="EW120" s="24"/>
    </row>
    <row r="121" spans="1:153" x14ac:dyDescent="0.2">
      <c r="A121" s="44"/>
      <c r="B121" s="31"/>
      <c r="C121" s="63"/>
      <c r="D121" s="30"/>
      <c r="E121" s="30"/>
      <c r="F121" s="30"/>
      <c r="G121" s="30"/>
      <c r="H121" s="30"/>
      <c r="I121" s="30"/>
      <c r="J121" s="30"/>
      <c r="Z121" s="23"/>
      <c r="AA121" s="23"/>
      <c r="AB121" s="23"/>
      <c r="AC121" s="23"/>
      <c r="AD121" s="23"/>
      <c r="BF121" s="54"/>
      <c r="ES121" s="24"/>
      <c r="ET121" s="24"/>
      <c r="EU121" s="24"/>
      <c r="EV121" s="24"/>
      <c r="EW121" s="24"/>
    </row>
    <row r="122" spans="1:153" x14ac:dyDescent="0.2">
      <c r="A122" s="44"/>
      <c r="B122" s="31"/>
      <c r="C122" s="63"/>
      <c r="D122" s="30"/>
      <c r="E122" s="30"/>
      <c r="F122" s="30"/>
      <c r="G122" s="30"/>
      <c r="H122" s="30"/>
      <c r="I122" s="30"/>
      <c r="J122" s="30"/>
      <c r="Z122" s="23"/>
      <c r="AA122" s="23"/>
      <c r="AB122" s="23"/>
      <c r="AC122" s="23"/>
      <c r="AD122" s="23"/>
      <c r="BF122" s="54"/>
      <c r="ES122" s="24"/>
      <c r="ET122" s="24"/>
      <c r="EU122" s="24"/>
      <c r="EV122" s="24"/>
      <c r="EW122" s="24"/>
    </row>
    <row r="123" spans="1:153" x14ac:dyDescent="0.2">
      <c r="A123" s="44"/>
      <c r="B123" s="31"/>
      <c r="C123" s="63"/>
      <c r="D123" s="30"/>
      <c r="E123" s="30"/>
      <c r="F123" s="30"/>
      <c r="G123" s="30"/>
      <c r="H123" s="30"/>
      <c r="I123" s="30"/>
      <c r="J123" s="30"/>
      <c r="Z123" s="23"/>
      <c r="AA123" s="23"/>
      <c r="AB123" s="23"/>
      <c r="AC123" s="23"/>
      <c r="AD123" s="23"/>
      <c r="ES123" s="24"/>
      <c r="ET123" s="24"/>
      <c r="EU123" s="24"/>
      <c r="EV123" s="24"/>
      <c r="EW123" s="24"/>
    </row>
    <row r="124" spans="1:153" x14ac:dyDescent="0.2">
      <c r="A124" s="44"/>
      <c r="B124" s="31"/>
      <c r="C124" s="63"/>
      <c r="D124" s="30"/>
      <c r="E124" s="30"/>
      <c r="F124" s="30"/>
      <c r="G124" s="30"/>
      <c r="H124" s="30"/>
      <c r="I124" s="30"/>
      <c r="J124" s="30"/>
      <c r="Z124" s="23"/>
      <c r="AA124" s="23"/>
      <c r="AB124" s="23"/>
      <c r="AC124" s="23"/>
      <c r="AD124" s="23"/>
      <c r="ES124" s="24"/>
      <c r="ET124" s="24"/>
      <c r="EU124" s="24"/>
      <c r="EV124" s="24"/>
      <c r="EW124" s="24"/>
    </row>
    <row r="125" spans="1:153" x14ac:dyDescent="0.2">
      <c r="A125" s="44"/>
      <c r="B125" s="31"/>
      <c r="C125" s="63"/>
      <c r="D125" s="30"/>
      <c r="E125" s="30"/>
      <c r="F125" s="30"/>
      <c r="G125" s="30"/>
      <c r="H125" s="30"/>
      <c r="I125" s="30"/>
      <c r="J125" s="30"/>
      <c r="Z125" s="23"/>
      <c r="AA125" s="23"/>
      <c r="AB125" s="23"/>
      <c r="AC125" s="23"/>
      <c r="AD125" s="23"/>
      <c r="ES125" s="24"/>
      <c r="ET125" s="24"/>
      <c r="EU125" s="24"/>
      <c r="EV125" s="24"/>
      <c r="EW125" s="24"/>
    </row>
    <row r="126" spans="1:153" x14ac:dyDescent="0.2">
      <c r="A126" s="44"/>
      <c r="B126" s="31"/>
      <c r="C126" s="63"/>
      <c r="D126" s="30"/>
      <c r="E126" s="30"/>
      <c r="F126" s="30"/>
      <c r="G126" s="30"/>
      <c r="H126" s="30"/>
      <c r="I126" s="30"/>
      <c r="J126" s="30"/>
      <c r="Z126" s="23"/>
      <c r="AA126" s="23"/>
      <c r="AB126" s="23"/>
      <c r="AC126" s="23"/>
      <c r="AD126" s="23"/>
      <c r="ES126" s="24"/>
      <c r="ET126" s="24"/>
      <c r="EU126" s="24"/>
      <c r="EV126" s="24"/>
      <c r="EW126" s="24"/>
    </row>
    <row r="127" spans="1:153" x14ac:dyDescent="0.2">
      <c r="A127" s="44"/>
      <c r="B127" s="31"/>
      <c r="C127" s="63"/>
      <c r="D127" s="30"/>
      <c r="E127" s="30"/>
      <c r="F127" s="30"/>
      <c r="G127" s="30"/>
      <c r="H127" s="30"/>
      <c r="I127" s="30"/>
      <c r="J127" s="30"/>
      <c r="Z127" s="23"/>
      <c r="AA127" s="23"/>
      <c r="AB127" s="23"/>
      <c r="AC127" s="23"/>
      <c r="AD127" s="23"/>
      <c r="ES127" s="24"/>
      <c r="ET127" s="24"/>
      <c r="EU127" s="24"/>
      <c r="EV127" s="24"/>
      <c r="EW127" s="24"/>
    </row>
    <row r="128" spans="1:153" x14ac:dyDescent="0.2">
      <c r="A128" s="44"/>
      <c r="B128" s="31"/>
      <c r="C128" s="63"/>
      <c r="D128" s="30"/>
      <c r="E128" s="30"/>
      <c r="F128" s="30"/>
      <c r="G128" s="30"/>
      <c r="H128" s="30"/>
      <c r="I128" s="30"/>
      <c r="J128" s="30"/>
      <c r="Z128" s="23"/>
      <c r="AA128" s="23"/>
      <c r="AB128" s="23"/>
      <c r="AC128" s="23"/>
      <c r="AD128" s="23"/>
      <c r="ES128" s="24"/>
      <c r="ET128" s="24"/>
      <c r="EU128" s="24"/>
      <c r="EV128" s="24"/>
      <c r="EW128" s="24"/>
    </row>
    <row r="129" spans="1:153" x14ac:dyDescent="0.2">
      <c r="A129" s="44"/>
      <c r="B129" s="31"/>
      <c r="C129" s="63"/>
      <c r="D129" s="30"/>
      <c r="E129" s="30"/>
      <c r="F129" s="30"/>
      <c r="G129" s="30"/>
      <c r="H129" s="30"/>
      <c r="I129" s="30"/>
      <c r="J129" s="30"/>
      <c r="Z129" s="23"/>
      <c r="AA129" s="23"/>
      <c r="AB129" s="23"/>
      <c r="AC129" s="23"/>
      <c r="AD129" s="23"/>
      <c r="ES129" s="24"/>
      <c r="ET129" s="24"/>
      <c r="EU129" s="24"/>
      <c r="EV129" s="24"/>
      <c r="EW129" s="24"/>
    </row>
    <row r="130" spans="1:153" x14ac:dyDescent="0.2">
      <c r="A130" s="44"/>
      <c r="B130" s="31"/>
      <c r="C130" s="63"/>
      <c r="D130" s="30"/>
      <c r="E130" s="30"/>
      <c r="F130" s="30"/>
      <c r="G130" s="30"/>
      <c r="H130" s="30"/>
      <c r="I130" s="30"/>
      <c r="J130" s="30"/>
      <c r="Z130" s="23"/>
      <c r="AA130" s="23"/>
      <c r="AB130" s="23"/>
      <c r="AC130" s="23"/>
      <c r="AD130" s="23"/>
      <c r="ES130" s="24"/>
      <c r="ET130" s="24"/>
      <c r="EU130" s="24"/>
      <c r="EV130" s="24"/>
      <c r="EW130" s="24"/>
    </row>
    <row r="131" spans="1:153" x14ac:dyDescent="0.2">
      <c r="A131" s="44"/>
      <c r="B131" s="31"/>
      <c r="C131" s="63"/>
      <c r="D131" s="30"/>
      <c r="E131" s="30"/>
      <c r="F131" s="30"/>
      <c r="G131" s="30"/>
      <c r="H131" s="30"/>
      <c r="I131" s="30"/>
      <c r="J131" s="30"/>
      <c r="Z131" s="23"/>
      <c r="AA131" s="23"/>
      <c r="AB131" s="23"/>
      <c r="AC131" s="23"/>
      <c r="AD131" s="23"/>
      <c r="ES131" s="24"/>
      <c r="ET131" s="24"/>
      <c r="EU131" s="24"/>
      <c r="EV131" s="24"/>
      <c r="EW131" s="24"/>
    </row>
    <row r="132" spans="1:153" x14ac:dyDescent="0.2">
      <c r="A132" s="44"/>
      <c r="B132" s="31"/>
      <c r="C132" s="63"/>
      <c r="D132" s="30"/>
      <c r="E132" s="30"/>
      <c r="F132" s="30"/>
      <c r="G132" s="30"/>
      <c r="H132" s="30"/>
      <c r="I132" s="30"/>
      <c r="J132" s="30"/>
      <c r="Z132" s="23"/>
      <c r="AA132" s="23"/>
      <c r="AB132" s="23"/>
      <c r="AC132" s="23"/>
      <c r="AD132" s="23"/>
      <c r="ES132" s="24"/>
      <c r="ET132" s="24"/>
      <c r="EU132" s="24"/>
      <c r="EV132" s="24"/>
      <c r="EW132" s="24"/>
    </row>
    <row r="133" spans="1:153" x14ac:dyDescent="0.2">
      <c r="A133" s="44"/>
      <c r="B133" s="31"/>
      <c r="C133" s="63"/>
      <c r="D133" s="30"/>
      <c r="E133" s="30"/>
      <c r="F133" s="30"/>
      <c r="G133" s="30"/>
      <c r="H133" s="30"/>
      <c r="I133" s="30"/>
      <c r="J133" s="30"/>
      <c r="Z133" s="23"/>
      <c r="AA133" s="23"/>
      <c r="AB133" s="23"/>
      <c r="AC133" s="23"/>
      <c r="AD133" s="23"/>
      <c r="ES133" s="24"/>
      <c r="ET133" s="24"/>
      <c r="EU133" s="24"/>
      <c r="EV133" s="24"/>
      <c r="EW133" s="24"/>
    </row>
    <row r="134" spans="1:153" x14ac:dyDescent="0.2">
      <c r="A134" s="44"/>
      <c r="B134" s="31"/>
      <c r="C134" s="63"/>
      <c r="D134" s="30"/>
      <c r="E134" s="30"/>
      <c r="F134" s="30"/>
      <c r="G134" s="30"/>
      <c r="H134" s="30"/>
      <c r="I134" s="30"/>
      <c r="J134" s="30"/>
      <c r="Z134" s="23"/>
      <c r="AA134" s="23"/>
      <c r="AB134" s="23"/>
      <c r="AC134" s="23"/>
      <c r="AD134" s="23"/>
      <c r="ES134" s="24"/>
      <c r="ET134" s="24"/>
      <c r="EU134" s="24"/>
      <c r="EV134" s="24"/>
      <c r="EW134" s="24"/>
    </row>
    <row r="135" spans="1:153" x14ac:dyDescent="0.2">
      <c r="A135" s="44"/>
      <c r="B135" s="31"/>
      <c r="C135" s="63"/>
      <c r="D135" s="30"/>
      <c r="E135" s="30"/>
      <c r="F135" s="30"/>
      <c r="G135" s="30"/>
      <c r="H135" s="30"/>
      <c r="I135" s="30"/>
      <c r="J135" s="30"/>
      <c r="Z135" s="23"/>
      <c r="AA135" s="23"/>
      <c r="AB135" s="23"/>
      <c r="AC135" s="23"/>
      <c r="AD135" s="23"/>
      <c r="ES135" s="24"/>
      <c r="ET135" s="24"/>
      <c r="EU135" s="24"/>
      <c r="EV135" s="24"/>
      <c r="EW135" s="24"/>
    </row>
    <row r="136" spans="1:153" x14ac:dyDescent="0.2">
      <c r="A136" s="44"/>
      <c r="B136" s="31"/>
      <c r="C136" s="63"/>
      <c r="D136" s="30"/>
      <c r="E136" s="30"/>
      <c r="F136" s="30"/>
      <c r="G136" s="30"/>
      <c r="H136" s="30"/>
      <c r="I136" s="30"/>
      <c r="J136" s="30"/>
      <c r="Z136" s="23"/>
      <c r="AA136" s="23"/>
      <c r="AB136" s="23"/>
      <c r="AC136" s="23"/>
      <c r="AD136" s="23"/>
      <c r="ES136" s="24"/>
      <c r="ET136" s="24"/>
      <c r="EU136" s="24"/>
      <c r="EV136" s="24"/>
      <c r="EW136" s="24"/>
    </row>
    <row r="137" spans="1:153" x14ac:dyDescent="0.2">
      <c r="A137" s="44"/>
      <c r="B137" s="31"/>
      <c r="C137" s="63"/>
      <c r="D137" s="30"/>
      <c r="E137" s="30"/>
      <c r="F137" s="30"/>
      <c r="G137" s="30"/>
      <c r="H137" s="30"/>
      <c r="I137" s="30"/>
      <c r="J137" s="30"/>
      <c r="Z137" s="23"/>
      <c r="AA137" s="23"/>
      <c r="AB137" s="23"/>
      <c r="AC137" s="23"/>
      <c r="AD137" s="23"/>
      <c r="ES137" s="24"/>
      <c r="ET137" s="24"/>
      <c r="EU137" s="24"/>
      <c r="EV137" s="24"/>
      <c r="EW137" s="24"/>
    </row>
    <row r="138" spans="1:153" x14ac:dyDescent="0.2">
      <c r="A138" s="44"/>
      <c r="B138" s="31"/>
      <c r="C138" s="63"/>
      <c r="D138" s="30"/>
      <c r="E138" s="30"/>
      <c r="F138" s="30"/>
      <c r="G138" s="30"/>
      <c r="H138" s="30"/>
      <c r="I138" s="30"/>
      <c r="J138" s="30"/>
      <c r="Z138" s="23"/>
      <c r="AA138" s="23"/>
      <c r="AB138" s="23"/>
      <c r="AC138" s="23"/>
      <c r="AD138" s="23"/>
      <c r="ES138" s="24"/>
      <c r="ET138" s="24"/>
      <c r="EU138" s="24"/>
      <c r="EV138" s="24"/>
      <c r="EW138" s="24"/>
    </row>
    <row r="139" spans="1:153" x14ac:dyDescent="0.2">
      <c r="A139" s="44"/>
      <c r="B139" s="31"/>
      <c r="C139" s="63"/>
      <c r="D139" s="30"/>
      <c r="E139" s="30"/>
      <c r="F139" s="30"/>
      <c r="G139" s="30"/>
      <c r="H139" s="30"/>
      <c r="I139" s="30"/>
      <c r="J139" s="30"/>
      <c r="Z139" s="23"/>
      <c r="AA139" s="23"/>
      <c r="AB139" s="23"/>
      <c r="AC139" s="23"/>
      <c r="AD139" s="23"/>
      <c r="ES139" s="24"/>
      <c r="ET139" s="24"/>
      <c r="EU139" s="24"/>
      <c r="EV139" s="24"/>
      <c r="EW139" s="24"/>
    </row>
    <row r="140" spans="1:153" x14ac:dyDescent="0.2">
      <c r="A140" s="44"/>
      <c r="B140" s="31"/>
      <c r="C140" s="63"/>
      <c r="D140" s="30"/>
      <c r="E140" s="30"/>
      <c r="F140" s="30"/>
      <c r="G140" s="30"/>
      <c r="H140" s="30"/>
      <c r="I140" s="30"/>
      <c r="J140" s="30"/>
      <c r="Z140" s="23"/>
      <c r="AA140" s="23"/>
      <c r="AB140" s="23"/>
      <c r="AC140" s="23"/>
      <c r="AD140" s="23"/>
      <c r="ES140" s="24"/>
      <c r="ET140" s="24"/>
      <c r="EU140" s="24"/>
      <c r="EV140" s="24"/>
      <c r="EW140" s="24"/>
    </row>
    <row r="141" spans="1:153" x14ac:dyDescent="0.2">
      <c r="A141" s="44"/>
      <c r="B141" s="31"/>
      <c r="C141" s="63"/>
      <c r="D141" s="30"/>
      <c r="E141" s="30"/>
      <c r="F141" s="30"/>
      <c r="G141" s="30"/>
      <c r="H141" s="30"/>
      <c r="I141" s="30"/>
      <c r="J141" s="30"/>
      <c r="Z141" s="23"/>
      <c r="AA141" s="23"/>
      <c r="AB141" s="23"/>
      <c r="AC141" s="23"/>
      <c r="AD141" s="23"/>
      <c r="ES141" s="24"/>
      <c r="ET141" s="24"/>
      <c r="EU141" s="24"/>
      <c r="EV141" s="24"/>
      <c r="EW141" s="24"/>
    </row>
    <row r="142" spans="1:153" x14ac:dyDescent="0.2">
      <c r="A142" s="44"/>
      <c r="B142" s="31"/>
      <c r="C142" s="63"/>
      <c r="D142" s="30"/>
      <c r="E142" s="30"/>
      <c r="F142" s="30"/>
      <c r="G142" s="30"/>
      <c r="H142" s="30"/>
      <c r="I142" s="30"/>
      <c r="J142" s="30"/>
      <c r="Z142" s="23"/>
      <c r="AA142" s="23"/>
      <c r="AB142" s="23"/>
      <c r="AC142" s="23"/>
      <c r="AD142" s="23"/>
      <c r="ES142" s="24"/>
      <c r="ET142" s="24"/>
      <c r="EU142" s="24"/>
      <c r="EV142" s="24"/>
      <c r="EW142" s="24"/>
    </row>
    <row r="143" spans="1:153" x14ac:dyDescent="0.2">
      <c r="A143" s="44"/>
      <c r="B143" s="31"/>
      <c r="C143" s="63"/>
      <c r="D143" s="30"/>
      <c r="E143" s="30"/>
      <c r="F143" s="30"/>
      <c r="G143" s="30"/>
      <c r="H143" s="30"/>
      <c r="I143" s="30"/>
      <c r="J143" s="30"/>
      <c r="Z143" s="23"/>
      <c r="AA143" s="23"/>
      <c r="AB143" s="23"/>
      <c r="AC143" s="23"/>
      <c r="AD143" s="23"/>
      <c r="ES143" s="24"/>
      <c r="ET143" s="24"/>
      <c r="EU143" s="24"/>
      <c r="EV143" s="24"/>
      <c r="EW143" s="24"/>
    </row>
    <row r="144" spans="1:153" x14ac:dyDescent="0.2">
      <c r="A144" s="44"/>
      <c r="B144" s="31"/>
      <c r="C144" s="63"/>
      <c r="D144" s="30"/>
      <c r="E144" s="30"/>
      <c r="F144" s="30"/>
      <c r="G144" s="30"/>
      <c r="H144" s="30"/>
      <c r="I144" s="30"/>
      <c r="J144" s="30"/>
      <c r="Z144" s="23"/>
      <c r="AA144" s="23"/>
      <c r="AB144" s="23"/>
      <c r="AC144" s="23"/>
      <c r="AD144" s="23"/>
      <c r="ES144" s="24"/>
      <c r="ET144" s="24"/>
      <c r="EU144" s="24"/>
      <c r="EV144" s="24"/>
      <c r="EW144" s="24"/>
    </row>
    <row r="145" spans="1:153" x14ac:dyDescent="0.2">
      <c r="A145" s="44"/>
      <c r="B145" s="31"/>
      <c r="C145" s="63"/>
      <c r="D145" s="30"/>
      <c r="E145" s="30"/>
      <c r="F145" s="30"/>
      <c r="G145" s="30"/>
      <c r="H145" s="30"/>
      <c r="I145" s="30"/>
      <c r="J145" s="30"/>
      <c r="Z145" s="23"/>
      <c r="AA145" s="23"/>
      <c r="AB145" s="23"/>
      <c r="AC145" s="23"/>
      <c r="AD145" s="23"/>
      <c r="ES145" s="24"/>
      <c r="ET145" s="24"/>
      <c r="EU145" s="24"/>
      <c r="EV145" s="24"/>
      <c r="EW145" s="24"/>
    </row>
    <row r="146" spans="1:153" x14ac:dyDescent="0.2">
      <c r="A146" s="44"/>
      <c r="B146" s="31"/>
      <c r="C146" s="63"/>
      <c r="D146" s="30"/>
      <c r="E146" s="30"/>
      <c r="F146" s="30"/>
      <c r="G146" s="30"/>
      <c r="H146" s="30"/>
      <c r="I146" s="30"/>
      <c r="J146" s="30"/>
      <c r="Z146" s="23"/>
      <c r="AA146" s="23"/>
      <c r="AB146" s="23"/>
      <c r="AC146" s="23"/>
      <c r="AD146" s="23"/>
      <c r="ES146" s="24"/>
      <c r="ET146" s="24"/>
      <c r="EU146" s="24"/>
      <c r="EV146" s="24"/>
      <c r="EW146" s="24"/>
    </row>
    <row r="147" spans="1:153" x14ac:dyDescent="0.2">
      <c r="A147" s="44"/>
      <c r="B147" s="31"/>
      <c r="C147" s="63"/>
      <c r="D147" s="30"/>
      <c r="E147" s="30"/>
      <c r="F147" s="30"/>
      <c r="G147" s="30"/>
      <c r="H147" s="30"/>
      <c r="I147" s="30"/>
      <c r="J147" s="30"/>
      <c r="Z147" s="23"/>
      <c r="AA147" s="23"/>
      <c r="AB147" s="23"/>
      <c r="AC147" s="23"/>
      <c r="AD147" s="23"/>
      <c r="ES147" s="24"/>
      <c r="ET147" s="24"/>
      <c r="EU147" s="24"/>
      <c r="EV147" s="24"/>
      <c r="EW147" s="24"/>
    </row>
    <row r="148" spans="1:153" x14ac:dyDescent="0.2">
      <c r="A148" s="44"/>
      <c r="B148" s="31"/>
      <c r="C148" s="63"/>
      <c r="D148" s="30"/>
      <c r="E148" s="30"/>
      <c r="F148" s="30"/>
      <c r="G148" s="30"/>
      <c r="H148" s="30"/>
      <c r="I148" s="30"/>
      <c r="J148" s="30"/>
      <c r="Z148" s="23"/>
      <c r="AA148" s="23"/>
      <c r="AB148" s="23"/>
      <c r="AC148" s="23"/>
      <c r="AD148" s="23"/>
      <c r="ES148" s="24"/>
      <c r="ET148" s="24"/>
      <c r="EU148" s="24"/>
      <c r="EV148" s="24"/>
      <c r="EW148" s="24"/>
    </row>
    <row r="149" spans="1:153" x14ac:dyDescent="0.2">
      <c r="A149" s="44"/>
      <c r="B149" s="31"/>
      <c r="C149" s="63"/>
      <c r="D149" s="30"/>
      <c r="E149" s="30"/>
      <c r="F149" s="30"/>
      <c r="G149" s="30"/>
      <c r="H149" s="30"/>
      <c r="I149" s="30"/>
      <c r="J149" s="30"/>
      <c r="Z149" s="23"/>
      <c r="AA149" s="23"/>
      <c r="AB149" s="23"/>
      <c r="AC149" s="23"/>
      <c r="AD149" s="23"/>
      <c r="ES149" s="24"/>
      <c r="ET149" s="24"/>
      <c r="EU149" s="24"/>
      <c r="EV149" s="24"/>
      <c r="EW149" s="24"/>
    </row>
    <row r="150" spans="1:153" x14ac:dyDescent="0.2">
      <c r="A150" s="44"/>
      <c r="B150" s="31"/>
      <c r="C150" s="63"/>
      <c r="D150" s="30"/>
      <c r="E150" s="30"/>
      <c r="F150" s="30"/>
      <c r="G150" s="30"/>
      <c r="H150" s="30"/>
      <c r="I150" s="30"/>
      <c r="J150" s="30"/>
      <c r="Z150" s="23"/>
      <c r="AA150" s="23"/>
      <c r="AB150" s="23"/>
      <c r="AC150" s="23"/>
      <c r="AD150" s="23"/>
      <c r="ES150" s="24"/>
      <c r="ET150" s="24"/>
      <c r="EU150" s="24"/>
      <c r="EV150" s="24"/>
      <c r="EW150" s="24"/>
    </row>
    <row r="151" spans="1:153" x14ac:dyDescent="0.2">
      <c r="A151" s="44"/>
      <c r="B151" s="31"/>
      <c r="C151" s="63"/>
      <c r="D151" s="30"/>
      <c r="E151" s="30"/>
      <c r="F151" s="30"/>
      <c r="G151" s="30"/>
      <c r="H151" s="30"/>
      <c r="I151" s="30"/>
      <c r="J151" s="30"/>
      <c r="Z151" s="23"/>
      <c r="AA151" s="23"/>
      <c r="AB151" s="23"/>
      <c r="AC151" s="23"/>
      <c r="AD151" s="23"/>
      <c r="ES151" s="24"/>
      <c r="ET151" s="24"/>
      <c r="EU151" s="24"/>
      <c r="EV151" s="24"/>
      <c r="EW151" s="24"/>
    </row>
    <row r="152" spans="1:153" x14ac:dyDescent="0.2">
      <c r="A152" s="44"/>
      <c r="B152" s="31"/>
      <c r="C152" s="63"/>
      <c r="D152" s="30"/>
      <c r="E152" s="30"/>
      <c r="F152" s="30"/>
      <c r="G152" s="30"/>
      <c r="H152" s="30"/>
      <c r="I152" s="30"/>
      <c r="J152" s="30"/>
      <c r="Z152" s="23"/>
      <c r="AA152" s="23"/>
      <c r="AB152" s="23"/>
      <c r="AC152" s="23"/>
      <c r="AD152" s="23"/>
      <c r="ES152" s="24"/>
      <c r="ET152" s="24"/>
      <c r="EU152" s="24"/>
      <c r="EV152" s="24"/>
      <c r="EW152" s="24"/>
    </row>
    <row r="153" spans="1:153" x14ac:dyDescent="0.2">
      <c r="A153" s="44"/>
      <c r="B153" s="31"/>
      <c r="C153" s="63"/>
      <c r="D153" s="30"/>
      <c r="E153" s="30"/>
      <c r="F153" s="30"/>
      <c r="G153" s="30"/>
      <c r="H153" s="30"/>
      <c r="I153" s="30"/>
      <c r="J153" s="30"/>
      <c r="Z153" s="23"/>
      <c r="AA153" s="23"/>
      <c r="AB153" s="23"/>
      <c r="AC153" s="23"/>
      <c r="AD153" s="23"/>
      <c r="ES153" s="24"/>
      <c r="ET153" s="24"/>
      <c r="EU153" s="24"/>
      <c r="EV153" s="24"/>
      <c r="EW153" s="24"/>
    </row>
    <row r="154" spans="1:153" x14ac:dyDescent="0.2">
      <c r="A154" s="44"/>
      <c r="B154" s="31"/>
      <c r="C154" s="63"/>
      <c r="D154" s="30"/>
      <c r="E154" s="30"/>
      <c r="F154" s="30"/>
      <c r="G154" s="30"/>
      <c r="H154" s="30"/>
      <c r="I154" s="30"/>
      <c r="J154" s="30"/>
      <c r="Z154" s="23"/>
      <c r="AA154" s="23"/>
      <c r="AB154" s="23"/>
      <c r="AC154" s="23"/>
      <c r="AD154" s="23"/>
      <c r="ES154" s="24"/>
      <c r="ET154" s="24"/>
      <c r="EU154" s="24"/>
      <c r="EV154" s="24"/>
      <c r="EW154" s="24"/>
    </row>
    <row r="155" spans="1:153" x14ac:dyDescent="0.2">
      <c r="A155" s="44"/>
      <c r="B155" s="31"/>
      <c r="C155" s="63"/>
      <c r="D155" s="30"/>
      <c r="E155" s="30"/>
      <c r="F155" s="30"/>
      <c r="G155" s="30"/>
      <c r="H155" s="30"/>
      <c r="I155" s="30"/>
      <c r="J155" s="30"/>
      <c r="Z155" s="23"/>
      <c r="AA155" s="23"/>
      <c r="AB155" s="23"/>
      <c r="AC155" s="23"/>
      <c r="AD155" s="23"/>
      <c r="ES155" s="24"/>
      <c r="ET155" s="24"/>
      <c r="EU155" s="24"/>
      <c r="EV155" s="24"/>
      <c r="EW155" s="24"/>
    </row>
    <row r="156" spans="1:153" x14ac:dyDescent="0.2">
      <c r="A156" s="44"/>
      <c r="B156" s="31"/>
      <c r="C156" s="63"/>
      <c r="D156" s="30"/>
      <c r="E156" s="30"/>
      <c r="F156" s="30"/>
      <c r="G156" s="30"/>
      <c r="H156" s="30"/>
      <c r="I156" s="30"/>
      <c r="J156" s="30"/>
      <c r="Z156" s="23"/>
      <c r="AA156" s="23"/>
      <c r="AB156" s="23"/>
      <c r="AC156" s="23"/>
      <c r="AD156" s="23"/>
      <c r="ES156" s="24"/>
      <c r="ET156" s="24"/>
      <c r="EU156" s="24"/>
      <c r="EV156" s="24"/>
      <c r="EW156" s="24"/>
    </row>
    <row r="157" spans="1:153" x14ac:dyDescent="0.2">
      <c r="A157" s="44"/>
      <c r="B157" s="31"/>
      <c r="C157" s="63"/>
      <c r="D157" s="30"/>
      <c r="E157" s="30"/>
      <c r="F157" s="30"/>
      <c r="G157" s="30"/>
      <c r="H157" s="30"/>
      <c r="I157" s="30"/>
      <c r="J157" s="30"/>
      <c r="Z157" s="23"/>
      <c r="AA157" s="23"/>
      <c r="AB157" s="23"/>
      <c r="AC157" s="23"/>
      <c r="AD157" s="23"/>
      <c r="ES157" s="24"/>
      <c r="ET157" s="24"/>
      <c r="EU157" s="24"/>
      <c r="EV157" s="24"/>
      <c r="EW157" s="24"/>
    </row>
    <row r="158" spans="1:153" x14ac:dyDescent="0.2">
      <c r="A158" s="44"/>
      <c r="B158" s="31"/>
      <c r="C158" s="63"/>
      <c r="D158" s="30"/>
      <c r="E158" s="30"/>
      <c r="F158" s="30"/>
      <c r="G158" s="30"/>
      <c r="H158" s="30"/>
      <c r="I158" s="30"/>
      <c r="J158" s="30"/>
      <c r="Z158" s="23"/>
      <c r="AA158" s="23"/>
      <c r="AB158" s="23"/>
      <c r="AC158" s="23"/>
      <c r="AD158" s="23"/>
      <c r="ES158" s="24"/>
      <c r="ET158" s="24"/>
      <c r="EU158" s="24"/>
      <c r="EV158" s="24"/>
      <c r="EW158" s="24"/>
    </row>
    <row r="159" spans="1:153" x14ac:dyDescent="0.2">
      <c r="A159" s="44"/>
      <c r="B159" s="31"/>
      <c r="C159" s="63"/>
      <c r="D159" s="30"/>
      <c r="E159" s="30"/>
      <c r="F159" s="30"/>
      <c r="G159" s="30"/>
      <c r="H159" s="30"/>
      <c r="I159" s="30"/>
      <c r="J159" s="30"/>
      <c r="Z159" s="23"/>
      <c r="AA159" s="23"/>
      <c r="AB159" s="23"/>
      <c r="AC159" s="23"/>
      <c r="AD159" s="23"/>
      <c r="ES159" s="24"/>
      <c r="ET159" s="24"/>
      <c r="EU159" s="24"/>
      <c r="EV159" s="24"/>
      <c r="EW159" s="24"/>
    </row>
    <row r="160" spans="1:153" x14ac:dyDescent="0.2">
      <c r="A160" s="44"/>
      <c r="B160" s="31"/>
      <c r="C160" s="63"/>
      <c r="D160" s="30"/>
      <c r="E160" s="30"/>
      <c r="F160" s="30"/>
      <c r="G160" s="30"/>
      <c r="H160" s="30"/>
      <c r="I160" s="30"/>
      <c r="J160" s="30"/>
      <c r="Z160" s="23"/>
      <c r="AA160" s="23"/>
      <c r="AB160" s="23"/>
      <c r="AC160" s="23"/>
      <c r="AD160" s="23"/>
      <c r="ES160" s="24"/>
      <c r="ET160" s="24"/>
      <c r="EU160" s="24"/>
      <c r="EV160" s="24"/>
      <c r="EW160" s="24"/>
    </row>
    <row r="161" spans="1:153" x14ac:dyDescent="0.2">
      <c r="A161" s="44"/>
      <c r="B161" s="31"/>
      <c r="C161" s="63"/>
      <c r="D161" s="30"/>
      <c r="E161" s="30"/>
      <c r="F161" s="30"/>
      <c r="G161" s="30"/>
      <c r="H161" s="30"/>
      <c r="I161" s="30"/>
      <c r="J161" s="30"/>
      <c r="Z161" s="23"/>
      <c r="AA161" s="23"/>
      <c r="AB161" s="23"/>
      <c r="AC161" s="23"/>
      <c r="AD161" s="23"/>
      <c r="ES161" s="24"/>
      <c r="ET161" s="24"/>
      <c r="EU161" s="24"/>
      <c r="EV161" s="24"/>
      <c r="EW161" s="24"/>
    </row>
    <row r="162" spans="1:153" x14ac:dyDescent="0.2">
      <c r="A162" s="44"/>
      <c r="B162" s="31"/>
      <c r="C162" s="63"/>
      <c r="D162" s="30"/>
      <c r="E162" s="30"/>
      <c r="F162" s="30"/>
      <c r="G162" s="30"/>
      <c r="H162" s="30"/>
      <c r="I162" s="30"/>
      <c r="J162" s="30"/>
      <c r="Z162" s="23"/>
      <c r="AA162" s="23"/>
      <c r="AB162" s="23"/>
      <c r="AC162" s="23"/>
      <c r="AD162" s="23"/>
      <c r="ES162" s="24"/>
      <c r="ET162" s="24"/>
      <c r="EU162" s="24"/>
      <c r="EV162" s="24"/>
      <c r="EW162" s="24"/>
    </row>
    <row r="163" spans="1:153" x14ac:dyDescent="0.2">
      <c r="A163" s="44"/>
      <c r="B163" s="31"/>
      <c r="C163" s="63"/>
      <c r="D163" s="30"/>
      <c r="E163" s="30"/>
      <c r="F163" s="30"/>
      <c r="G163" s="30"/>
      <c r="H163" s="30"/>
      <c r="I163" s="30"/>
      <c r="J163" s="30"/>
      <c r="Z163" s="23"/>
      <c r="AA163" s="23"/>
      <c r="AB163" s="23"/>
      <c r="AC163" s="23"/>
      <c r="AD163" s="23"/>
      <c r="ES163" s="24"/>
      <c r="ET163" s="24"/>
      <c r="EU163" s="24"/>
      <c r="EV163" s="24"/>
      <c r="EW163" s="24"/>
    </row>
    <row r="164" spans="1:153" x14ac:dyDescent="0.2">
      <c r="A164" s="44"/>
      <c r="B164" s="31"/>
      <c r="C164" s="63"/>
      <c r="D164" s="30"/>
      <c r="E164" s="30"/>
      <c r="F164" s="30"/>
      <c r="G164" s="30"/>
      <c r="H164" s="30"/>
      <c r="I164" s="30"/>
      <c r="J164" s="30"/>
      <c r="Z164" s="23"/>
      <c r="AA164" s="23"/>
      <c r="AB164" s="23"/>
      <c r="AC164" s="23"/>
      <c r="AD164" s="23"/>
      <c r="ES164" s="24"/>
      <c r="ET164" s="24"/>
      <c r="EU164" s="24"/>
      <c r="EV164" s="24"/>
      <c r="EW164" s="24"/>
    </row>
    <row r="165" spans="1:153" x14ac:dyDescent="0.2">
      <c r="A165" s="44"/>
      <c r="B165" s="31"/>
      <c r="C165" s="63"/>
      <c r="D165" s="30"/>
      <c r="E165" s="30"/>
      <c r="F165" s="30"/>
      <c r="G165" s="30"/>
      <c r="H165" s="30"/>
      <c r="I165" s="30"/>
      <c r="J165" s="30"/>
      <c r="Z165" s="23"/>
      <c r="AA165" s="23"/>
      <c r="AB165" s="23"/>
      <c r="AC165" s="23"/>
      <c r="AD165" s="23"/>
      <c r="ES165" s="24"/>
      <c r="ET165" s="24"/>
      <c r="EU165" s="24"/>
      <c r="EV165" s="24"/>
      <c r="EW165" s="24"/>
    </row>
    <row r="166" spans="1:153" x14ac:dyDescent="0.2">
      <c r="A166" s="44"/>
      <c r="B166" s="31"/>
      <c r="C166" s="63"/>
      <c r="D166" s="30"/>
      <c r="E166" s="30"/>
      <c r="F166" s="30"/>
      <c r="G166" s="30"/>
      <c r="H166" s="30"/>
      <c r="I166" s="30"/>
      <c r="J166" s="30"/>
      <c r="Z166" s="23"/>
      <c r="AA166" s="23"/>
      <c r="AB166" s="23"/>
      <c r="AC166" s="23"/>
      <c r="AD166" s="23"/>
      <c r="ES166" s="24"/>
      <c r="ET166" s="24"/>
      <c r="EU166" s="24"/>
      <c r="EV166" s="24"/>
      <c r="EW166" s="24"/>
    </row>
    <row r="167" spans="1:153" x14ac:dyDescent="0.2">
      <c r="A167" s="44"/>
      <c r="B167" s="31"/>
      <c r="C167" s="63"/>
      <c r="D167" s="30"/>
      <c r="E167" s="30"/>
      <c r="F167" s="30"/>
      <c r="G167" s="30"/>
      <c r="H167" s="30"/>
      <c r="I167" s="30"/>
      <c r="J167" s="30"/>
      <c r="Z167" s="23"/>
      <c r="AA167" s="23"/>
      <c r="AB167" s="23"/>
      <c r="AC167" s="23"/>
      <c r="AD167" s="23"/>
      <c r="ES167" s="24"/>
      <c r="ET167" s="24"/>
      <c r="EU167" s="24"/>
      <c r="EV167" s="24"/>
      <c r="EW167" s="24"/>
    </row>
    <row r="168" spans="1:153" x14ac:dyDescent="0.2">
      <c r="A168" s="44"/>
      <c r="B168" s="31"/>
      <c r="C168" s="63"/>
      <c r="D168" s="30"/>
      <c r="E168" s="30"/>
      <c r="F168" s="30"/>
      <c r="G168" s="30"/>
      <c r="H168" s="30"/>
      <c r="I168" s="30"/>
      <c r="J168" s="30"/>
      <c r="Z168" s="23"/>
      <c r="AA168" s="23"/>
      <c r="AB168" s="23"/>
      <c r="AC168" s="23"/>
      <c r="AD168" s="23"/>
      <c r="ES168" s="24"/>
      <c r="ET168" s="24"/>
      <c r="EU168" s="24"/>
      <c r="EV168" s="24"/>
      <c r="EW168" s="24"/>
    </row>
    <row r="169" spans="1:153" x14ac:dyDescent="0.2">
      <c r="A169" s="44"/>
      <c r="B169" s="31"/>
      <c r="C169" s="63"/>
      <c r="D169" s="30"/>
      <c r="E169" s="30"/>
      <c r="F169" s="30"/>
      <c r="G169" s="30"/>
      <c r="H169" s="30"/>
      <c r="I169" s="30"/>
      <c r="J169" s="30"/>
      <c r="Z169" s="23"/>
      <c r="AA169" s="23"/>
      <c r="AB169" s="23"/>
      <c r="AC169" s="23"/>
      <c r="AD169" s="23"/>
      <c r="ES169" s="24"/>
      <c r="ET169" s="24"/>
      <c r="EU169" s="24"/>
      <c r="EV169" s="24"/>
      <c r="EW169" s="24"/>
    </row>
    <row r="170" spans="1:153" x14ac:dyDescent="0.2">
      <c r="A170" s="44"/>
      <c r="B170" s="31"/>
      <c r="C170" s="63"/>
      <c r="D170" s="30"/>
      <c r="E170" s="30"/>
      <c r="F170" s="30"/>
      <c r="G170" s="30"/>
      <c r="H170" s="30"/>
      <c r="I170" s="30"/>
      <c r="J170" s="30"/>
      <c r="Z170" s="23"/>
      <c r="AA170" s="23"/>
      <c r="AB170" s="23"/>
      <c r="AC170" s="23"/>
      <c r="AD170" s="23"/>
      <c r="ES170" s="24"/>
      <c r="ET170" s="24"/>
      <c r="EU170" s="24"/>
      <c r="EV170" s="24"/>
      <c r="EW170" s="24"/>
    </row>
    <row r="171" spans="1:153" x14ac:dyDescent="0.2">
      <c r="A171" s="44"/>
      <c r="B171" s="31"/>
      <c r="C171" s="63"/>
      <c r="D171" s="30"/>
      <c r="E171" s="30"/>
      <c r="F171" s="30"/>
      <c r="G171" s="30"/>
      <c r="H171" s="30"/>
      <c r="I171" s="30"/>
      <c r="J171" s="30"/>
      <c r="Z171" s="23"/>
      <c r="AA171" s="23"/>
      <c r="AB171" s="23"/>
      <c r="AC171" s="23"/>
      <c r="AD171" s="23"/>
      <c r="ES171" s="24"/>
      <c r="ET171" s="24"/>
      <c r="EU171" s="24"/>
      <c r="EV171" s="24"/>
      <c r="EW171" s="24"/>
    </row>
    <row r="172" spans="1:153" x14ac:dyDescent="0.2">
      <c r="A172" s="44"/>
      <c r="B172" s="31"/>
      <c r="C172" s="63"/>
      <c r="D172" s="30"/>
      <c r="E172" s="30"/>
      <c r="F172" s="30"/>
      <c r="G172" s="30"/>
      <c r="H172" s="30"/>
      <c r="I172" s="30"/>
      <c r="J172" s="30"/>
      <c r="Z172" s="23"/>
      <c r="AA172" s="23"/>
      <c r="AB172" s="23"/>
      <c r="AC172" s="23"/>
      <c r="AD172" s="23"/>
      <c r="ES172" s="24"/>
      <c r="ET172" s="24"/>
      <c r="EU172" s="24"/>
      <c r="EV172" s="24"/>
      <c r="EW172" s="24"/>
    </row>
    <row r="173" spans="1:153" x14ac:dyDescent="0.2">
      <c r="A173" s="44"/>
      <c r="B173" s="31"/>
      <c r="C173" s="63"/>
      <c r="D173" s="30"/>
      <c r="E173" s="30"/>
      <c r="F173" s="30"/>
      <c r="G173" s="30"/>
      <c r="H173" s="30"/>
      <c r="I173" s="30"/>
      <c r="J173" s="30"/>
      <c r="Z173" s="23"/>
      <c r="AA173" s="23"/>
      <c r="AB173" s="23"/>
      <c r="AC173" s="23"/>
      <c r="AD173" s="23"/>
      <c r="ES173" s="24"/>
      <c r="ET173" s="24"/>
      <c r="EU173" s="24"/>
      <c r="EV173" s="24"/>
      <c r="EW173" s="24"/>
    </row>
    <row r="174" spans="1:153" x14ac:dyDescent="0.2">
      <c r="A174" s="44"/>
      <c r="B174" s="31"/>
      <c r="C174" s="63"/>
      <c r="D174" s="30"/>
      <c r="E174" s="30"/>
      <c r="F174" s="30"/>
      <c r="G174" s="30"/>
      <c r="H174" s="30"/>
      <c r="I174" s="30"/>
      <c r="J174" s="30"/>
      <c r="Z174" s="23"/>
      <c r="AA174" s="23"/>
      <c r="AB174" s="23"/>
      <c r="AC174" s="23"/>
      <c r="AD174" s="23"/>
      <c r="ES174" s="24"/>
      <c r="ET174" s="24"/>
      <c r="EU174" s="24"/>
      <c r="EV174" s="24"/>
      <c r="EW174" s="24"/>
    </row>
    <row r="175" spans="1:153" x14ac:dyDescent="0.2">
      <c r="A175" s="44"/>
      <c r="B175" s="31"/>
      <c r="C175" s="63"/>
      <c r="D175" s="30"/>
      <c r="E175" s="30"/>
      <c r="F175" s="30"/>
      <c r="G175" s="30"/>
      <c r="H175" s="30"/>
      <c r="I175" s="30"/>
      <c r="J175" s="30"/>
      <c r="Z175" s="23"/>
      <c r="AA175" s="23"/>
      <c r="AB175" s="23"/>
      <c r="AC175" s="23"/>
      <c r="AD175" s="23"/>
      <c r="ES175" s="24"/>
      <c r="ET175" s="24"/>
      <c r="EU175" s="24"/>
      <c r="EV175" s="24"/>
      <c r="EW175" s="24"/>
    </row>
    <row r="176" spans="1:153" x14ac:dyDescent="0.2">
      <c r="A176" s="44"/>
      <c r="B176" s="31"/>
      <c r="C176" s="63"/>
      <c r="D176" s="30"/>
      <c r="E176" s="30"/>
      <c r="F176" s="30"/>
      <c r="G176" s="30"/>
      <c r="H176" s="30"/>
      <c r="I176" s="30"/>
      <c r="J176" s="30"/>
      <c r="Z176" s="23"/>
      <c r="AA176" s="23"/>
      <c r="AB176" s="23"/>
      <c r="AC176" s="23"/>
      <c r="AD176" s="23"/>
      <c r="ES176" s="24"/>
      <c r="ET176" s="24"/>
      <c r="EU176" s="24"/>
      <c r="EV176" s="24"/>
      <c r="EW176" s="24"/>
    </row>
    <row r="177" spans="1:153" x14ac:dyDescent="0.2">
      <c r="A177" s="44"/>
      <c r="B177" s="31"/>
      <c r="C177" s="63"/>
      <c r="D177" s="30"/>
      <c r="E177" s="30"/>
      <c r="F177" s="30"/>
      <c r="G177" s="30"/>
      <c r="H177" s="30"/>
      <c r="I177" s="30"/>
      <c r="J177" s="30"/>
      <c r="Z177" s="23"/>
      <c r="AA177" s="23"/>
      <c r="AB177" s="23"/>
      <c r="AC177" s="23"/>
      <c r="AD177" s="23"/>
      <c r="ES177" s="24"/>
      <c r="ET177" s="24"/>
      <c r="EU177" s="24"/>
      <c r="EV177" s="24"/>
      <c r="EW177" s="24"/>
    </row>
    <row r="178" spans="1:153" x14ac:dyDescent="0.2">
      <c r="A178" s="44"/>
      <c r="B178" s="31"/>
      <c r="C178" s="63"/>
      <c r="D178" s="30"/>
      <c r="E178" s="30"/>
      <c r="F178" s="30"/>
      <c r="G178" s="30"/>
      <c r="H178" s="30"/>
      <c r="I178" s="30"/>
      <c r="J178" s="30"/>
      <c r="Z178" s="23"/>
      <c r="AA178" s="23"/>
      <c r="AB178" s="23"/>
      <c r="AC178" s="23"/>
      <c r="AD178" s="23"/>
      <c r="ES178" s="24"/>
      <c r="ET178" s="24"/>
      <c r="EU178" s="24"/>
      <c r="EV178" s="24"/>
      <c r="EW178" s="24"/>
    </row>
    <row r="179" spans="1:153" x14ac:dyDescent="0.2">
      <c r="A179" s="44"/>
      <c r="B179" s="31"/>
      <c r="C179" s="63"/>
      <c r="D179" s="30"/>
      <c r="E179" s="30"/>
      <c r="F179" s="30"/>
      <c r="G179" s="30"/>
      <c r="H179" s="30"/>
      <c r="I179" s="30"/>
      <c r="J179" s="30"/>
      <c r="Z179" s="23"/>
      <c r="AA179" s="23"/>
      <c r="AB179" s="23"/>
      <c r="AC179" s="23"/>
      <c r="AD179" s="23"/>
      <c r="ES179" s="24"/>
      <c r="ET179" s="24"/>
      <c r="EU179" s="24"/>
      <c r="EV179" s="24"/>
      <c r="EW179" s="24"/>
    </row>
    <row r="180" spans="1:153" x14ac:dyDescent="0.2">
      <c r="A180" s="44"/>
      <c r="B180" s="31"/>
      <c r="C180" s="63"/>
      <c r="D180" s="30"/>
      <c r="E180" s="30"/>
      <c r="F180" s="30"/>
      <c r="G180" s="30"/>
      <c r="H180" s="30"/>
      <c r="I180" s="30"/>
      <c r="J180" s="30"/>
      <c r="Z180" s="23"/>
      <c r="AA180" s="23"/>
      <c r="AB180" s="23"/>
      <c r="AC180" s="23"/>
      <c r="AD180" s="23"/>
      <c r="ES180" s="24"/>
      <c r="ET180" s="24"/>
      <c r="EU180" s="24"/>
      <c r="EV180" s="24"/>
      <c r="EW180" s="24"/>
    </row>
    <row r="181" spans="1:153" x14ac:dyDescent="0.2">
      <c r="A181" s="44"/>
      <c r="B181" s="31"/>
      <c r="C181" s="63"/>
      <c r="D181" s="30"/>
      <c r="E181" s="30"/>
      <c r="F181" s="30"/>
      <c r="G181" s="30"/>
      <c r="H181" s="30"/>
      <c r="I181" s="30"/>
      <c r="J181" s="30"/>
      <c r="Z181" s="23"/>
      <c r="AA181" s="23"/>
      <c r="AB181" s="23"/>
      <c r="AC181" s="23"/>
      <c r="AD181" s="23"/>
      <c r="ES181" s="24"/>
      <c r="ET181" s="24"/>
      <c r="EU181" s="24"/>
      <c r="EV181" s="24"/>
      <c r="EW181" s="24"/>
    </row>
    <row r="182" spans="1:153" x14ac:dyDescent="0.2">
      <c r="A182" s="44"/>
      <c r="B182" s="31"/>
      <c r="C182" s="63"/>
      <c r="D182" s="30"/>
      <c r="E182" s="30"/>
      <c r="F182" s="30"/>
      <c r="G182" s="30"/>
      <c r="H182" s="30"/>
      <c r="I182" s="30"/>
      <c r="J182" s="30"/>
      <c r="Z182" s="23"/>
      <c r="AA182" s="23"/>
      <c r="AB182" s="23"/>
      <c r="AC182" s="23"/>
      <c r="AD182" s="23"/>
      <c r="ES182" s="24"/>
      <c r="ET182" s="24"/>
      <c r="EU182" s="24"/>
      <c r="EV182" s="24"/>
      <c r="EW182" s="24"/>
    </row>
    <row r="183" spans="1:153" x14ac:dyDescent="0.2">
      <c r="A183" s="44"/>
      <c r="B183" s="31"/>
      <c r="C183" s="63"/>
      <c r="D183" s="30"/>
      <c r="E183" s="30"/>
      <c r="F183" s="30"/>
      <c r="G183" s="30"/>
      <c r="H183" s="30"/>
      <c r="I183" s="30"/>
      <c r="J183" s="30"/>
      <c r="Z183" s="23"/>
      <c r="AA183" s="23"/>
      <c r="AB183" s="23"/>
      <c r="AC183" s="23"/>
      <c r="AD183" s="23"/>
      <c r="ES183" s="24"/>
      <c r="ET183" s="24"/>
      <c r="EU183" s="24"/>
      <c r="EV183" s="24"/>
      <c r="EW183" s="24"/>
    </row>
    <row r="184" spans="1:153" x14ac:dyDescent="0.2">
      <c r="A184" s="44"/>
      <c r="B184" s="31"/>
      <c r="C184" s="63"/>
      <c r="D184" s="30"/>
      <c r="E184" s="30"/>
      <c r="F184" s="30"/>
      <c r="G184" s="30"/>
      <c r="H184" s="30"/>
      <c r="I184" s="30"/>
      <c r="J184" s="30"/>
      <c r="Z184" s="23"/>
      <c r="AA184" s="23"/>
      <c r="AB184" s="23"/>
      <c r="AC184" s="23"/>
      <c r="AD184" s="23"/>
      <c r="ES184" s="24"/>
      <c r="ET184" s="24"/>
      <c r="EU184" s="24"/>
      <c r="EV184" s="24"/>
      <c r="EW184" s="24"/>
    </row>
    <row r="185" spans="1:153" x14ac:dyDescent="0.2">
      <c r="A185" s="44"/>
      <c r="B185" s="31"/>
      <c r="C185" s="63"/>
      <c r="D185" s="30"/>
      <c r="E185" s="30"/>
      <c r="F185" s="30"/>
      <c r="G185" s="30"/>
      <c r="H185" s="30"/>
      <c r="I185" s="30"/>
      <c r="J185" s="30"/>
      <c r="Z185" s="23"/>
      <c r="AA185" s="23"/>
      <c r="AB185" s="23"/>
      <c r="AC185" s="23"/>
      <c r="AD185" s="23"/>
      <c r="ES185" s="24"/>
      <c r="ET185" s="24"/>
      <c r="EU185" s="24"/>
      <c r="EV185" s="24"/>
      <c r="EW185" s="24"/>
    </row>
    <row r="186" spans="1:153" x14ac:dyDescent="0.2">
      <c r="A186" s="44"/>
      <c r="B186" s="31"/>
      <c r="C186" s="63"/>
      <c r="D186" s="30"/>
      <c r="E186" s="30"/>
      <c r="F186" s="30"/>
      <c r="G186" s="30"/>
      <c r="H186" s="30"/>
      <c r="I186" s="30"/>
      <c r="J186" s="30"/>
      <c r="Z186" s="23"/>
      <c r="AA186" s="23"/>
      <c r="AB186" s="23"/>
      <c r="AC186" s="23"/>
      <c r="AD186" s="23"/>
      <c r="ES186" s="24"/>
      <c r="ET186" s="24"/>
      <c r="EU186" s="24"/>
      <c r="EV186" s="24"/>
      <c r="EW186" s="24"/>
    </row>
    <row r="187" spans="1:153" x14ac:dyDescent="0.2">
      <c r="A187" s="44"/>
      <c r="B187" s="31"/>
      <c r="C187" s="63"/>
      <c r="D187" s="30"/>
      <c r="E187" s="30"/>
      <c r="F187" s="30"/>
      <c r="G187" s="30"/>
      <c r="H187" s="30"/>
      <c r="I187" s="30"/>
      <c r="J187" s="30"/>
      <c r="Z187" s="23"/>
      <c r="AA187" s="23"/>
      <c r="AB187" s="23"/>
      <c r="AC187" s="23"/>
      <c r="AD187" s="23"/>
      <c r="ES187" s="24"/>
      <c r="ET187" s="24"/>
      <c r="EU187" s="24"/>
      <c r="EV187" s="24"/>
      <c r="EW187" s="24"/>
    </row>
    <row r="188" spans="1:153" x14ac:dyDescent="0.2">
      <c r="A188" s="44"/>
      <c r="B188" s="31"/>
      <c r="C188" s="63"/>
      <c r="D188" s="30"/>
      <c r="E188" s="30"/>
      <c r="F188" s="30"/>
      <c r="G188" s="30"/>
      <c r="H188" s="30"/>
      <c r="I188" s="30"/>
      <c r="J188" s="30"/>
      <c r="Z188" s="23"/>
      <c r="AA188" s="23"/>
      <c r="AB188" s="23"/>
      <c r="AC188" s="23"/>
      <c r="AD188" s="23"/>
      <c r="ES188" s="24"/>
      <c r="ET188" s="24"/>
      <c r="EU188" s="24"/>
      <c r="EV188" s="24"/>
      <c r="EW188" s="24"/>
    </row>
    <row r="189" spans="1:153" x14ac:dyDescent="0.2">
      <c r="A189" s="44"/>
      <c r="B189" s="31"/>
      <c r="C189" s="63"/>
      <c r="D189" s="30"/>
      <c r="E189" s="30"/>
      <c r="F189" s="30"/>
      <c r="G189" s="30"/>
      <c r="H189" s="30"/>
      <c r="I189" s="30"/>
      <c r="J189" s="30"/>
      <c r="Z189" s="23"/>
      <c r="AA189" s="23"/>
      <c r="AB189" s="23"/>
      <c r="AC189" s="23"/>
      <c r="AD189" s="23"/>
      <c r="ES189" s="24"/>
      <c r="ET189" s="24"/>
      <c r="EU189" s="24"/>
      <c r="EV189" s="24"/>
      <c r="EW189" s="24"/>
    </row>
    <row r="190" spans="1:153" x14ac:dyDescent="0.2">
      <c r="A190" s="44"/>
      <c r="B190" s="31"/>
      <c r="C190" s="63"/>
      <c r="D190" s="30"/>
      <c r="E190" s="30"/>
      <c r="F190" s="30"/>
      <c r="G190" s="30"/>
      <c r="H190" s="30"/>
      <c r="I190" s="30"/>
      <c r="J190" s="30"/>
      <c r="Z190" s="23"/>
      <c r="AA190" s="23"/>
      <c r="AB190" s="23"/>
      <c r="AC190" s="23"/>
      <c r="AD190" s="23"/>
      <c r="ES190" s="24"/>
      <c r="ET190" s="24"/>
      <c r="EU190" s="24"/>
      <c r="EV190" s="24"/>
      <c r="EW190" s="24"/>
    </row>
    <row r="191" spans="1:153" x14ac:dyDescent="0.2">
      <c r="A191" s="44"/>
      <c r="B191" s="31"/>
      <c r="C191" s="63"/>
      <c r="D191" s="30"/>
      <c r="E191" s="30"/>
      <c r="F191" s="30"/>
      <c r="G191" s="30"/>
      <c r="H191" s="30"/>
      <c r="I191" s="30"/>
      <c r="J191" s="30"/>
      <c r="Z191" s="23"/>
      <c r="AA191" s="23"/>
      <c r="AB191" s="23"/>
      <c r="AC191" s="23"/>
      <c r="AD191" s="23"/>
      <c r="ES191" s="24"/>
      <c r="ET191" s="24"/>
      <c r="EU191" s="24"/>
      <c r="EV191" s="24"/>
      <c r="EW191" s="24"/>
    </row>
    <row r="192" spans="1:153" x14ac:dyDescent="0.2">
      <c r="A192" s="44"/>
      <c r="B192" s="31"/>
      <c r="C192" s="63"/>
      <c r="D192" s="30"/>
      <c r="E192" s="30"/>
      <c r="F192" s="30"/>
      <c r="G192" s="30"/>
      <c r="H192" s="30"/>
      <c r="I192" s="30"/>
      <c r="J192" s="30"/>
      <c r="Z192" s="23"/>
      <c r="AA192" s="23"/>
      <c r="AB192" s="23"/>
      <c r="AC192" s="23"/>
      <c r="AD192" s="23"/>
      <c r="ES192" s="24"/>
      <c r="ET192" s="24"/>
      <c r="EU192" s="24"/>
      <c r="EV192" s="24"/>
      <c r="EW192" s="24"/>
    </row>
    <row r="193" spans="1:153" x14ac:dyDescent="0.2">
      <c r="A193" s="44"/>
      <c r="B193" s="31"/>
      <c r="C193" s="63"/>
      <c r="D193" s="30"/>
      <c r="E193" s="30"/>
      <c r="F193" s="30"/>
      <c r="G193" s="30"/>
      <c r="H193" s="30"/>
      <c r="I193" s="30"/>
      <c r="J193" s="30"/>
      <c r="Z193" s="23"/>
      <c r="AA193" s="23"/>
      <c r="AB193" s="23"/>
      <c r="AC193" s="23"/>
      <c r="AD193" s="23"/>
      <c r="ES193" s="24"/>
      <c r="ET193" s="24"/>
      <c r="EU193" s="24"/>
      <c r="EV193" s="24"/>
      <c r="EW193" s="24"/>
    </row>
    <row r="194" spans="1:153" x14ac:dyDescent="0.2">
      <c r="A194" s="44"/>
      <c r="B194" s="31"/>
      <c r="C194" s="63"/>
      <c r="D194" s="30"/>
      <c r="E194" s="30"/>
      <c r="F194" s="30"/>
      <c r="G194" s="30"/>
      <c r="H194" s="30"/>
      <c r="I194" s="30"/>
      <c r="J194" s="30"/>
      <c r="Z194" s="23"/>
      <c r="AA194" s="23"/>
      <c r="AB194" s="23"/>
      <c r="AC194" s="23"/>
      <c r="AD194" s="23"/>
      <c r="ES194" s="24"/>
      <c r="ET194" s="24"/>
      <c r="EU194" s="24"/>
      <c r="EV194" s="24"/>
      <c r="EW194" s="24"/>
    </row>
    <row r="195" spans="1:153" x14ac:dyDescent="0.2">
      <c r="A195" s="44"/>
      <c r="B195" s="31"/>
      <c r="C195" s="63"/>
      <c r="D195" s="30"/>
      <c r="E195" s="30"/>
      <c r="F195" s="30"/>
      <c r="G195" s="30"/>
      <c r="H195" s="30"/>
      <c r="I195" s="30"/>
      <c r="J195" s="30"/>
      <c r="Z195" s="23"/>
      <c r="AA195" s="23"/>
      <c r="AB195" s="23"/>
      <c r="AC195" s="23"/>
      <c r="AD195" s="23"/>
      <c r="ES195" s="24"/>
      <c r="ET195" s="24"/>
      <c r="EU195" s="24"/>
      <c r="EV195" s="24"/>
      <c r="EW195" s="24"/>
    </row>
    <row r="196" spans="1:153" x14ac:dyDescent="0.2">
      <c r="A196" s="44"/>
      <c r="B196" s="31"/>
      <c r="C196" s="63"/>
      <c r="D196" s="30"/>
      <c r="E196" s="30"/>
      <c r="F196" s="30"/>
      <c r="G196" s="30"/>
      <c r="H196" s="30"/>
      <c r="I196" s="30"/>
      <c r="J196" s="30"/>
      <c r="Z196" s="23"/>
      <c r="AA196" s="23"/>
      <c r="AB196" s="23"/>
      <c r="AC196" s="23"/>
      <c r="AD196" s="23"/>
      <c r="ES196" s="24"/>
      <c r="ET196" s="24"/>
      <c r="EU196" s="24"/>
      <c r="EV196" s="24"/>
      <c r="EW196" s="24"/>
    </row>
    <row r="197" spans="1:153" x14ac:dyDescent="0.2">
      <c r="A197" s="44"/>
      <c r="B197" s="31"/>
      <c r="C197" s="63"/>
      <c r="D197" s="30"/>
      <c r="E197" s="30"/>
      <c r="F197" s="30"/>
      <c r="G197" s="30"/>
      <c r="H197" s="30"/>
      <c r="I197" s="30"/>
      <c r="J197" s="30"/>
      <c r="Z197" s="23"/>
      <c r="AA197" s="23"/>
      <c r="AB197" s="23"/>
      <c r="AC197" s="23"/>
      <c r="AD197" s="23"/>
      <c r="ES197" s="24"/>
      <c r="ET197" s="24"/>
      <c r="EU197" s="24"/>
      <c r="EV197" s="24"/>
      <c r="EW197" s="24"/>
    </row>
    <row r="198" spans="1:153" x14ac:dyDescent="0.2">
      <c r="A198" s="44"/>
      <c r="B198" s="31"/>
      <c r="C198" s="63"/>
      <c r="D198" s="30"/>
      <c r="E198" s="30"/>
      <c r="F198" s="30"/>
      <c r="G198" s="30"/>
      <c r="H198" s="30"/>
      <c r="I198" s="30"/>
      <c r="J198" s="30"/>
      <c r="Z198" s="23"/>
      <c r="AA198" s="23"/>
      <c r="AB198" s="23"/>
      <c r="AC198" s="23"/>
      <c r="AD198" s="23"/>
      <c r="ES198" s="24"/>
      <c r="ET198" s="24"/>
      <c r="EU198" s="24"/>
      <c r="EV198" s="24"/>
      <c r="EW198" s="24"/>
    </row>
    <row r="199" spans="1:153" x14ac:dyDescent="0.2">
      <c r="A199" s="44"/>
      <c r="B199" s="31"/>
      <c r="C199" s="63"/>
      <c r="D199" s="30"/>
      <c r="E199" s="30"/>
      <c r="F199" s="30"/>
      <c r="G199" s="30"/>
      <c r="H199" s="30"/>
      <c r="I199" s="30"/>
      <c r="J199" s="30"/>
      <c r="Z199" s="23"/>
      <c r="AA199" s="23"/>
      <c r="AB199" s="23"/>
      <c r="AC199" s="23"/>
      <c r="AD199" s="23"/>
      <c r="ES199" s="24"/>
      <c r="ET199" s="24"/>
      <c r="EU199" s="24"/>
      <c r="EV199" s="24"/>
      <c r="EW199" s="24"/>
    </row>
    <row r="200" spans="1:153" x14ac:dyDescent="0.2">
      <c r="A200" s="44"/>
      <c r="B200" s="31"/>
      <c r="C200" s="63"/>
      <c r="D200" s="30"/>
      <c r="E200" s="30"/>
      <c r="F200" s="30"/>
      <c r="G200" s="30"/>
      <c r="H200" s="30"/>
      <c r="I200" s="30"/>
      <c r="J200" s="30"/>
      <c r="Z200" s="23"/>
      <c r="AA200" s="23"/>
      <c r="AB200" s="23"/>
      <c r="AC200" s="23"/>
      <c r="AD200" s="23"/>
      <c r="ES200" s="24"/>
      <c r="ET200" s="24"/>
      <c r="EU200" s="24"/>
      <c r="EV200" s="24"/>
      <c r="EW200" s="24"/>
    </row>
    <row r="201" spans="1:153" x14ac:dyDescent="0.2">
      <c r="A201" s="44"/>
      <c r="B201" s="31"/>
      <c r="C201" s="63"/>
      <c r="D201" s="30"/>
      <c r="E201" s="30"/>
      <c r="F201" s="30"/>
      <c r="G201" s="30"/>
      <c r="H201" s="30"/>
      <c r="I201" s="30"/>
      <c r="J201" s="30"/>
      <c r="Z201" s="23"/>
      <c r="AA201" s="23"/>
      <c r="AB201" s="23"/>
      <c r="AC201" s="23"/>
      <c r="AD201" s="23"/>
      <c r="ES201" s="24"/>
      <c r="ET201" s="24"/>
      <c r="EU201" s="24"/>
      <c r="EV201" s="24"/>
      <c r="EW201" s="24"/>
    </row>
    <row r="202" spans="1:153" x14ac:dyDescent="0.2">
      <c r="A202" s="44"/>
      <c r="B202" s="31"/>
      <c r="C202" s="63"/>
      <c r="D202" s="30"/>
      <c r="E202" s="30"/>
      <c r="F202" s="30"/>
      <c r="G202" s="30"/>
      <c r="H202" s="30"/>
      <c r="I202" s="30"/>
      <c r="J202" s="30"/>
      <c r="Z202" s="23"/>
      <c r="AA202" s="23"/>
      <c r="AB202" s="23"/>
      <c r="AC202" s="23"/>
      <c r="AD202" s="23"/>
      <c r="ES202" s="24"/>
      <c r="ET202" s="24"/>
      <c r="EU202" s="24"/>
      <c r="EV202" s="24"/>
      <c r="EW202" s="24"/>
    </row>
    <row r="203" spans="1:153" x14ac:dyDescent="0.2">
      <c r="A203" s="44"/>
      <c r="B203" s="31"/>
      <c r="C203" s="63"/>
      <c r="D203" s="30"/>
      <c r="E203" s="30"/>
      <c r="F203" s="30"/>
      <c r="G203" s="30"/>
      <c r="H203" s="30"/>
      <c r="I203" s="30"/>
      <c r="J203" s="30"/>
      <c r="Z203" s="23"/>
      <c r="AA203" s="23"/>
      <c r="AB203" s="23"/>
      <c r="AC203" s="23"/>
      <c r="AD203" s="23"/>
      <c r="ES203" s="24"/>
      <c r="ET203" s="24"/>
      <c r="EU203" s="24"/>
      <c r="EV203" s="24"/>
      <c r="EW203" s="24"/>
    </row>
    <row r="204" spans="1:153" x14ac:dyDescent="0.2">
      <c r="A204" s="44"/>
      <c r="B204" s="31"/>
      <c r="C204" s="63"/>
      <c r="D204" s="30"/>
      <c r="E204" s="30"/>
      <c r="F204" s="30"/>
      <c r="G204" s="30"/>
      <c r="H204" s="30"/>
      <c r="I204" s="30"/>
      <c r="J204" s="30"/>
      <c r="Z204" s="23"/>
      <c r="AA204" s="23"/>
      <c r="AB204" s="23"/>
      <c r="AC204" s="23"/>
      <c r="AD204" s="23"/>
      <c r="ES204" s="24"/>
      <c r="ET204" s="24"/>
      <c r="EU204" s="24"/>
      <c r="EV204" s="24"/>
      <c r="EW204" s="24"/>
    </row>
    <row r="205" spans="1:153" x14ac:dyDescent="0.2">
      <c r="A205" s="44"/>
      <c r="B205" s="31"/>
      <c r="C205" s="63"/>
      <c r="D205" s="30"/>
      <c r="E205" s="30"/>
      <c r="F205" s="30"/>
      <c r="G205" s="30"/>
      <c r="H205" s="30"/>
      <c r="I205" s="30"/>
      <c r="J205" s="30"/>
      <c r="Z205" s="23"/>
      <c r="AA205" s="23"/>
      <c r="AB205" s="23"/>
      <c r="AC205" s="23"/>
      <c r="AD205" s="23"/>
      <c r="ES205" s="24"/>
      <c r="ET205" s="24"/>
      <c r="EU205" s="24"/>
      <c r="EV205" s="24"/>
      <c r="EW205" s="24"/>
    </row>
    <row r="206" spans="1:153" x14ac:dyDescent="0.2">
      <c r="A206" s="44"/>
      <c r="B206" s="31"/>
      <c r="C206" s="63"/>
      <c r="D206" s="30"/>
      <c r="E206" s="30"/>
      <c r="F206" s="30"/>
      <c r="G206" s="30"/>
      <c r="H206" s="30"/>
      <c r="I206" s="30"/>
      <c r="J206" s="30"/>
      <c r="Z206" s="23"/>
      <c r="AA206" s="23"/>
      <c r="AB206" s="23"/>
      <c r="AC206" s="23"/>
      <c r="AD206" s="23"/>
      <c r="ES206" s="24"/>
      <c r="ET206" s="24"/>
      <c r="EU206" s="24"/>
      <c r="EV206" s="24"/>
      <c r="EW206" s="24"/>
    </row>
    <row r="207" spans="1:153" x14ac:dyDescent="0.2">
      <c r="A207" s="44"/>
      <c r="B207" s="31"/>
      <c r="C207" s="63"/>
      <c r="D207" s="30"/>
      <c r="E207" s="30"/>
      <c r="F207" s="30"/>
      <c r="G207" s="30"/>
      <c r="H207" s="30"/>
      <c r="I207" s="30"/>
      <c r="J207" s="30"/>
      <c r="Z207" s="23"/>
      <c r="AA207" s="23"/>
      <c r="AB207" s="23"/>
      <c r="AC207" s="23"/>
      <c r="AD207" s="23"/>
      <c r="ES207" s="24"/>
      <c r="ET207" s="24"/>
      <c r="EU207" s="24"/>
      <c r="EV207" s="24"/>
      <c r="EW207" s="24"/>
    </row>
    <row r="208" spans="1:153" x14ac:dyDescent="0.2">
      <c r="A208" s="44"/>
      <c r="B208" s="31"/>
      <c r="C208" s="63"/>
      <c r="D208" s="30"/>
      <c r="E208" s="30"/>
      <c r="F208" s="30"/>
      <c r="G208" s="30"/>
      <c r="H208" s="30"/>
      <c r="I208" s="30"/>
      <c r="J208" s="30"/>
      <c r="Z208" s="23"/>
      <c r="AA208" s="23"/>
      <c r="AB208" s="23"/>
      <c r="AC208" s="23"/>
      <c r="AD208" s="23"/>
      <c r="ES208" s="24"/>
      <c r="ET208" s="24"/>
      <c r="EU208" s="24"/>
      <c r="EV208" s="24"/>
      <c r="EW208" s="24"/>
    </row>
    <row r="209" spans="1:153" x14ac:dyDescent="0.2">
      <c r="A209" s="44"/>
      <c r="B209" s="31"/>
      <c r="C209" s="63"/>
      <c r="D209" s="30"/>
      <c r="E209" s="30"/>
      <c r="F209" s="30"/>
      <c r="G209" s="30"/>
      <c r="H209" s="30"/>
      <c r="I209" s="30"/>
      <c r="J209" s="30"/>
      <c r="Z209" s="23"/>
      <c r="AA209" s="23"/>
      <c r="AB209" s="23"/>
      <c r="AC209" s="23"/>
      <c r="AD209" s="23"/>
      <c r="ES209" s="24"/>
      <c r="ET209" s="24"/>
      <c r="EU209" s="24"/>
      <c r="EV209" s="24"/>
      <c r="EW209" s="24"/>
    </row>
    <row r="210" spans="1:153" x14ac:dyDescent="0.2">
      <c r="A210" s="44"/>
      <c r="B210" s="31"/>
      <c r="C210" s="63"/>
      <c r="D210" s="30"/>
      <c r="E210" s="30"/>
      <c r="F210" s="30"/>
      <c r="G210" s="30"/>
      <c r="H210" s="30"/>
      <c r="I210" s="30"/>
      <c r="J210" s="30"/>
      <c r="Z210" s="23"/>
      <c r="AA210" s="23"/>
      <c r="AB210" s="23"/>
      <c r="AC210" s="23"/>
      <c r="AD210" s="23"/>
      <c r="ES210" s="24"/>
      <c r="ET210" s="24"/>
      <c r="EU210" s="24"/>
      <c r="EV210" s="24"/>
      <c r="EW210" s="24"/>
    </row>
    <row r="211" spans="1:153" x14ac:dyDescent="0.2">
      <c r="A211" s="44"/>
      <c r="B211" s="31"/>
      <c r="C211" s="63"/>
      <c r="D211" s="30"/>
      <c r="E211" s="30"/>
      <c r="F211" s="30"/>
      <c r="G211" s="30"/>
      <c r="H211" s="30"/>
      <c r="I211" s="30"/>
      <c r="J211" s="30"/>
      <c r="Z211" s="23"/>
      <c r="AA211" s="23"/>
      <c r="AB211" s="23"/>
      <c r="AC211" s="23"/>
      <c r="AD211" s="23"/>
      <c r="ES211" s="24"/>
      <c r="ET211" s="24"/>
      <c r="EU211" s="24"/>
      <c r="EV211" s="24"/>
      <c r="EW211" s="24"/>
    </row>
    <row r="212" spans="1:153" x14ac:dyDescent="0.2">
      <c r="A212" s="44"/>
      <c r="B212" s="31"/>
      <c r="C212" s="63"/>
      <c r="D212" s="30"/>
      <c r="E212" s="30"/>
      <c r="F212" s="30"/>
      <c r="G212" s="30"/>
      <c r="H212" s="30"/>
      <c r="I212" s="30"/>
      <c r="J212" s="30"/>
      <c r="Z212" s="23"/>
      <c r="AA212" s="23"/>
      <c r="AB212" s="23"/>
      <c r="AC212" s="23"/>
      <c r="AD212" s="23"/>
      <c r="ES212" s="24"/>
      <c r="ET212" s="24"/>
      <c r="EU212" s="24"/>
      <c r="EV212" s="24"/>
      <c r="EW212" s="24"/>
    </row>
    <row r="213" spans="1:153" x14ac:dyDescent="0.2">
      <c r="A213" s="44"/>
      <c r="B213" s="31"/>
      <c r="C213" s="63"/>
      <c r="D213" s="30"/>
      <c r="E213" s="30"/>
      <c r="F213" s="30"/>
      <c r="G213" s="30"/>
      <c r="H213" s="30"/>
      <c r="I213" s="30"/>
      <c r="J213" s="30"/>
      <c r="Z213" s="23"/>
      <c r="AA213" s="23"/>
      <c r="AB213" s="23"/>
      <c r="AC213" s="23"/>
      <c r="AD213" s="23"/>
      <c r="ES213" s="24"/>
      <c r="ET213" s="24"/>
      <c r="EU213" s="24"/>
      <c r="EV213" s="24"/>
      <c r="EW213" s="24"/>
    </row>
    <row r="214" spans="1:153" x14ac:dyDescent="0.2">
      <c r="A214" s="44"/>
      <c r="B214" s="31"/>
      <c r="C214" s="63"/>
      <c r="D214" s="30"/>
      <c r="E214" s="30"/>
      <c r="F214" s="30"/>
      <c r="G214" s="30"/>
      <c r="H214" s="30"/>
      <c r="I214" s="30"/>
      <c r="J214" s="30"/>
      <c r="Z214" s="23"/>
      <c r="AA214" s="23"/>
      <c r="AB214" s="23"/>
      <c r="AC214" s="23"/>
      <c r="AD214" s="23"/>
      <c r="ES214" s="24"/>
      <c r="ET214" s="24"/>
      <c r="EU214" s="24"/>
      <c r="EV214" s="24"/>
      <c r="EW214" s="24"/>
    </row>
    <row r="215" spans="1:153" x14ac:dyDescent="0.2">
      <c r="A215" s="44"/>
      <c r="B215" s="31"/>
      <c r="C215" s="63"/>
      <c r="D215" s="30"/>
      <c r="E215" s="30"/>
      <c r="F215" s="30"/>
      <c r="G215" s="30"/>
      <c r="H215" s="30"/>
      <c r="I215" s="30"/>
      <c r="J215" s="30"/>
      <c r="Z215" s="23"/>
      <c r="AA215" s="23"/>
      <c r="AB215" s="23"/>
      <c r="AC215" s="23"/>
      <c r="AD215" s="23"/>
      <c r="ES215" s="24"/>
      <c r="ET215" s="24"/>
      <c r="EU215" s="24"/>
      <c r="EV215" s="24"/>
      <c r="EW215" s="24"/>
    </row>
    <row r="216" spans="1:153" x14ac:dyDescent="0.2">
      <c r="A216" s="44"/>
      <c r="B216" s="31"/>
      <c r="C216" s="63"/>
      <c r="D216" s="30"/>
      <c r="E216" s="30"/>
      <c r="F216" s="30"/>
      <c r="G216" s="30"/>
      <c r="H216" s="30"/>
      <c r="I216" s="30"/>
      <c r="J216" s="30"/>
      <c r="Z216" s="23"/>
      <c r="AA216" s="23"/>
      <c r="AB216" s="23"/>
      <c r="AC216" s="23"/>
      <c r="AD216" s="23"/>
      <c r="ES216" s="24"/>
      <c r="ET216" s="24"/>
      <c r="EU216" s="24"/>
      <c r="EV216" s="24"/>
      <c r="EW216" s="24"/>
    </row>
    <row r="217" spans="1:153" x14ac:dyDescent="0.2">
      <c r="A217" s="44"/>
      <c r="B217" s="31"/>
      <c r="C217" s="63"/>
      <c r="D217" s="30"/>
      <c r="E217" s="30"/>
      <c r="F217" s="30"/>
      <c r="G217" s="30"/>
      <c r="H217" s="30"/>
      <c r="I217" s="30"/>
      <c r="J217" s="30"/>
      <c r="Z217" s="23"/>
      <c r="AA217" s="23"/>
      <c r="AB217" s="23"/>
      <c r="AC217" s="23"/>
      <c r="AD217" s="23"/>
      <c r="ES217" s="24"/>
      <c r="ET217" s="24"/>
      <c r="EU217" s="24"/>
      <c r="EV217" s="24"/>
      <c r="EW217" s="24"/>
    </row>
    <row r="218" spans="1:153" x14ac:dyDescent="0.2">
      <c r="A218" s="44"/>
      <c r="B218" s="31"/>
      <c r="C218" s="63"/>
      <c r="D218" s="30"/>
      <c r="E218" s="30"/>
      <c r="F218" s="30"/>
      <c r="G218" s="30"/>
      <c r="H218" s="30"/>
      <c r="I218" s="30"/>
      <c r="J218" s="30"/>
      <c r="Z218" s="23"/>
      <c r="AA218" s="23"/>
      <c r="AB218" s="23"/>
      <c r="AC218" s="23"/>
      <c r="AD218" s="23"/>
      <c r="ES218" s="24"/>
      <c r="ET218" s="24"/>
      <c r="EU218" s="24"/>
      <c r="EV218" s="24"/>
      <c r="EW218" s="24"/>
    </row>
    <row r="219" spans="1:153" x14ac:dyDescent="0.2">
      <c r="A219" s="44"/>
      <c r="B219" s="31"/>
      <c r="C219" s="63"/>
      <c r="D219" s="30"/>
      <c r="E219" s="30"/>
      <c r="F219" s="30"/>
      <c r="G219" s="30"/>
      <c r="H219" s="30"/>
      <c r="I219" s="30"/>
      <c r="J219" s="30"/>
      <c r="Z219" s="23"/>
      <c r="AA219" s="23"/>
      <c r="AB219" s="23"/>
      <c r="AC219" s="23"/>
      <c r="AD219" s="23"/>
      <c r="ES219" s="24"/>
      <c r="ET219" s="24"/>
      <c r="EU219" s="24"/>
      <c r="EV219" s="24"/>
      <c r="EW219" s="24"/>
    </row>
    <row r="220" spans="1:153" x14ac:dyDescent="0.2">
      <c r="A220" s="44"/>
      <c r="B220" s="31"/>
      <c r="C220" s="63"/>
      <c r="D220" s="30"/>
      <c r="E220" s="30"/>
      <c r="F220" s="30"/>
      <c r="G220" s="30"/>
      <c r="H220" s="30"/>
      <c r="I220" s="30"/>
      <c r="J220" s="30"/>
      <c r="Z220" s="23"/>
      <c r="AA220" s="23"/>
      <c r="AB220" s="23"/>
      <c r="AC220" s="23"/>
      <c r="AD220" s="23"/>
      <c r="ES220" s="24"/>
      <c r="ET220" s="24"/>
      <c r="EU220" s="24"/>
      <c r="EV220" s="24"/>
      <c r="EW220" s="24"/>
    </row>
    <row r="221" spans="1:153" x14ac:dyDescent="0.2">
      <c r="A221" s="44"/>
      <c r="B221" s="31"/>
      <c r="C221" s="63"/>
      <c r="D221" s="30"/>
      <c r="E221" s="30"/>
      <c r="F221" s="30"/>
      <c r="G221" s="30"/>
      <c r="H221" s="30"/>
      <c r="I221" s="30"/>
      <c r="J221" s="30"/>
      <c r="Z221" s="23"/>
      <c r="AA221" s="23"/>
      <c r="AB221" s="23"/>
      <c r="AC221" s="23"/>
      <c r="AD221" s="23"/>
      <c r="ES221" s="24"/>
      <c r="ET221" s="24"/>
      <c r="EU221" s="24"/>
      <c r="EV221" s="24"/>
      <c r="EW221" s="24"/>
    </row>
    <row r="222" spans="1:153" x14ac:dyDescent="0.2">
      <c r="A222" s="44"/>
      <c r="B222" s="31"/>
      <c r="C222" s="63"/>
      <c r="D222" s="30"/>
      <c r="E222" s="30"/>
      <c r="F222" s="30"/>
      <c r="G222" s="30"/>
      <c r="H222" s="30"/>
      <c r="I222" s="30"/>
      <c r="J222" s="30"/>
      <c r="Z222" s="23"/>
      <c r="AA222" s="23"/>
      <c r="AB222" s="23"/>
      <c r="AC222" s="23"/>
      <c r="AD222" s="23"/>
      <c r="ES222" s="24"/>
      <c r="ET222" s="24"/>
      <c r="EU222" s="24"/>
      <c r="EV222" s="24"/>
      <c r="EW222" s="24"/>
    </row>
    <row r="223" spans="1:153" x14ac:dyDescent="0.2">
      <c r="A223" s="44"/>
      <c r="B223" s="31"/>
      <c r="C223" s="63"/>
      <c r="D223" s="30"/>
      <c r="E223" s="30"/>
      <c r="F223" s="30"/>
      <c r="G223" s="30"/>
      <c r="H223" s="30"/>
      <c r="I223" s="30"/>
      <c r="J223" s="30"/>
      <c r="Z223" s="23"/>
      <c r="AA223" s="23"/>
      <c r="AB223" s="23"/>
      <c r="AC223" s="23"/>
      <c r="AD223" s="23"/>
      <c r="ES223" s="24"/>
      <c r="ET223" s="24"/>
      <c r="EU223" s="24"/>
      <c r="EV223" s="24"/>
      <c r="EW223" s="24"/>
    </row>
    <row r="224" spans="1:153" x14ac:dyDescent="0.2">
      <c r="A224" s="44"/>
      <c r="B224" s="31"/>
      <c r="C224" s="63"/>
      <c r="D224" s="30"/>
      <c r="E224" s="30"/>
      <c r="F224" s="30"/>
      <c r="G224" s="30"/>
      <c r="H224" s="30"/>
      <c r="I224" s="30"/>
      <c r="J224" s="30"/>
      <c r="Z224" s="23"/>
      <c r="AA224" s="23"/>
      <c r="AB224" s="23"/>
      <c r="AC224" s="23"/>
      <c r="AD224" s="23"/>
      <c r="ES224" s="24"/>
      <c r="ET224" s="24"/>
      <c r="EU224" s="24"/>
      <c r="EV224" s="24"/>
      <c r="EW224" s="24"/>
    </row>
    <row r="225" spans="1:153" x14ac:dyDescent="0.2">
      <c r="A225" s="44"/>
      <c r="B225" s="31"/>
      <c r="C225" s="63"/>
      <c r="D225" s="30"/>
      <c r="E225" s="30"/>
      <c r="F225" s="30"/>
      <c r="G225" s="30"/>
      <c r="H225" s="30"/>
      <c r="I225" s="30"/>
      <c r="J225" s="30"/>
      <c r="Z225" s="23"/>
      <c r="AA225" s="23"/>
      <c r="AB225" s="23"/>
      <c r="AC225" s="23"/>
      <c r="AD225" s="23"/>
      <c r="ES225" s="24"/>
      <c r="ET225" s="24"/>
      <c r="EU225" s="24"/>
      <c r="EV225" s="24"/>
      <c r="EW225" s="24"/>
    </row>
    <row r="226" spans="1:153" x14ac:dyDescent="0.2">
      <c r="A226" s="44"/>
      <c r="B226" s="31"/>
      <c r="C226" s="63"/>
      <c r="D226" s="30"/>
      <c r="E226" s="30"/>
      <c r="F226" s="30"/>
      <c r="G226" s="30"/>
      <c r="H226" s="30"/>
      <c r="I226" s="30"/>
      <c r="J226" s="30"/>
      <c r="Z226" s="23"/>
      <c r="AA226" s="23"/>
      <c r="AB226" s="23"/>
      <c r="AC226" s="23"/>
      <c r="AD226" s="23"/>
      <c r="ES226" s="24"/>
      <c r="ET226" s="24"/>
      <c r="EU226" s="24"/>
      <c r="EV226" s="24"/>
      <c r="EW226" s="24"/>
    </row>
    <row r="227" spans="1:153" x14ac:dyDescent="0.2">
      <c r="A227" s="44"/>
      <c r="B227" s="31"/>
      <c r="C227" s="63"/>
      <c r="D227" s="30"/>
      <c r="E227" s="30"/>
      <c r="F227" s="30"/>
      <c r="G227" s="30"/>
      <c r="H227" s="30"/>
      <c r="I227" s="30"/>
      <c r="J227" s="30"/>
      <c r="Z227" s="23"/>
      <c r="AA227" s="23"/>
      <c r="AB227" s="23"/>
      <c r="AC227" s="23"/>
      <c r="AD227" s="23"/>
      <c r="ES227" s="24"/>
      <c r="ET227" s="24"/>
      <c r="EU227" s="24"/>
      <c r="EV227" s="24"/>
      <c r="EW227" s="24"/>
    </row>
    <row r="228" spans="1:153" x14ac:dyDescent="0.2">
      <c r="A228" s="44"/>
      <c r="B228" s="31"/>
      <c r="C228" s="63"/>
      <c r="D228" s="30"/>
      <c r="E228" s="30"/>
      <c r="F228" s="30"/>
      <c r="G228" s="30"/>
      <c r="H228" s="30"/>
      <c r="I228" s="30"/>
      <c r="J228" s="30"/>
      <c r="Z228" s="23"/>
      <c r="AA228" s="23"/>
      <c r="AB228" s="23"/>
      <c r="AC228" s="23"/>
      <c r="AD228" s="23"/>
      <c r="ES228" s="24"/>
      <c r="ET228" s="24"/>
      <c r="EU228" s="24"/>
      <c r="EV228" s="24"/>
      <c r="EW228" s="24"/>
    </row>
    <row r="229" spans="1:153" x14ac:dyDescent="0.2">
      <c r="A229" s="44"/>
      <c r="B229" s="31"/>
      <c r="C229" s="63"/>
      <c r="D229" s="30"/>
      <c r="E229" s="30"/>
      <c r="F229" s="30"/>
      <c r="G229" s="30"/>
      <c r="H229" s="30"/>
      <c r="I229" s="30"/>
      <c r="J229" s="30"/>
      <c r="Z229" s="23"/>
      <c r="AA229" s="23"/>
      <c r="AB229" s="23"/>
      <c r="AC229" s="23"/>
      <c r="AD229" s="23"/>
      <c r="ES229" s="24"/>
      <c r="ET229" s="24"/>
      <c r="EU229" s="24"/>
      <c r="EV229" s="24"/>
      <c r="EW229" s="24"/>
    </row>
    <row r="230" spans="1:153" x14ac:dyDescent="0.2">
      <c r="A230" s="44"/>
      <c r="B230" s="31"/>
      <c r="C230" s="63"/>
      <c r="D230" s="30"/>
      <c r="E230" s="30"/>
      <c r="F230" s="30"/>
      <c r="G230" s="30"/>
      <c r="H230" s="30"/>
      <c r="I230" s="30"/>
      <c r="J230" s="30"/>
      <c r="Z230" s="23"/>
      <c r="AA230" s="23"/>
      <c r="AB230" s="23"/>
      <c r="AC230" s="23"/>
      <c r="AD230" s="23"/>
      <c r="ES230" s="24"/>
      <c r="ET230" s="24"/>
      <c r="EU230" s="24"/>
      <c r="EV230" s="24"/>
      <c r="EW230" s="24"/>
    </row>
    <row r="231" spans="1:153" x14ac:dyDescent="0.2">
      <c r="A231" s="44"/>
      <c r="B231" s="31"/>
      <c r="C231" s="63"/>
      <c r="D231" s="30"/>
      <c r="E231" s="30"/>
      <c r="F231" s="30"/>
      <c r="G231" s="30"/>
      <c r="H231" s="30"/>
      <c r="I231" s="30"/>
      <c r="J231" s="30"/>
      <c r="Z231" s="23"/>
      <c r="AA231" s="23"/>
      <c r="AB231" s="23"/>
      <c r="AC231" s="23"/>
      <c r="AD231" s="23"/>
      <c r="ES231" s="24"/>
      <c r="ET231" s="24"/>
      <c r="EU231" s="24"/>
      <c r="EV231" s="24"/>
      <c r="EW231" s="24"/>
    </row>
    <row r="232" spans="1:153" x14ac:dyDescent="0.2">
      <c r="A232" s="44"/>
      <c r="B232" s="31"/>
      <c r="C232" s="63"/>
      <c r="D232" s="30"/>
      <c r="E232" s="30"/>
      <c r="F232" s="30"/>
      <c r="G232" s="30"/>
      <c r="H232" s="30"/>
      <c r="I232" s="30"/>
      <c r="J232" s="30"/>
      <c r="Z232" s="23"/>
      <c r="AA232" s="23"/>
      <c r="AB232" s="23"/>
      <c r="AC232" s="23"/>
      <c r="AD232" s="23"/>
      <c r="ES232" s="24"/>
      <c r="ET232" s="24"/>
      <c r="EU232" s="24"/>
      <c r="EV232" s="24"/>
      <c r="EW232" s="24"/>
    </row>
    <row r="233" spans="1:153" x14ac:dyDescent="0.2">
      <c r="A233" s="44"/>
      <c r="B233" s="31"/>
      <c r="C233" s="63"/>
      <c r="D233" s="30"/>
      <c r="E233" s="30"/>
      <c r="F233" s="30"/>
      <c r="G233" s="30"/>
      <c r="H233" s="30"/>
      <c r="I233" s="30"/>
      <c r="J233" s="30"/>
      <c r="Z233" s="23"/>
      <c r="AA233" s="23"/>
      <c r="AB233" s="23"/>
      <c r="AC233" s="23"/>
      <c r="AD233" s="23"/>
      <c r="ES233" s="24"/>
      <c r="ET233" s="24"/>
      <c r="EU233" s="24"/>
      <c r="EV233" s="24"/>
      <c r="EW233" s="24"/>
    </row>
    <row r="234" spans="1:153" x14ac:dyDescent="0.2">
      <c r="A234" s="44"/>
      <c r="B234" s="31"/>
      <c r="C234" s="63"/>
      <c r="D234" s="30"/>
      <c r="E234" s="30"/>
      <c r="F234" s="30"/>
      <c r="G234" s="30"/>
      <c r="H234" s="30"/>
      <c r="I234" s="30"/>
      <c r="J234" s="30"/>
      <c r="Z234" s="23"/>
      <c r="AA234" s="23"/>
      <c r="AB234" s="23"/>
      <c r="AC234" s="23"/>
      <c r="AD234" s="23"/>
      <c r="ES234" s="24"/>
      <c r="ET234" s="24"/>
      <c r="EU234" s="24"/>
      <c r="EV234" s="24"/>
      <c r="EW234" s="24"/>
    </row>
    <row r="235" spans="1:153" x14ac:dyDescent="0.2">
      <c r="A235" s="44"/>
      <c r="B235" s="31"/>
      <c r="C235" s="63"/>
      <c r="D235" s="30"/>
      <c r="E235" s="30"/>
      <c r="F235" s="30"/>
      <c r="G235" s="30"/>
      <c r="H235" s="30"/>
      <c r="I235" s="30"/>
      <c r="J235" s="30"/>
      <c r="Z235" s="23"/>
      <c r="AA235" s="23"/>
      <c r="AB235" s="23"/>
      <c r="AC235" s="23"/>
      <c r="AD235" s="23"/>
      <c r="ES235" s="24"/>
      <c r="ET235" s="24"/>
      <c r="EU235" s="24"/>
      <c r="EV235" s="24"/>
      <c r="EW235" s="24"/>
    </row>
    <row r="236" spans="1:153" x14ac:dyDescent="0.2">
      <c r="A236" s="44"/>
      <c r="B236" s="31"/>
      <c r="C236" s="63"/>
      <c r="D236" s="30"/>
      <c r="E236" s="30"/>
      <c r="F236" s="30"/>
      <c r="G236" s="30"/>
      <c r="H236" s="30"/>
      <c r="I236" s="30"/>
      <c r="J236" s="30"/>
      <c r="Z236" s="23"/>
      <c r="AA236" s="23"/>
      <c r="AB236" s="23"/>
      <c r="AC236" s="23"/>
      <c r="AD236" s="23"/>
      <c r="ES236" s="24"/>
      <c r="ET236" s="24"/>
      <c r="EU236" s="24"/>
      <c r="EV236" s="24"/>
      <c r="EW236" s="24"/>
    </row>
    <row r="237" spans="1:153" x14ac:dyDescent="0.2">
      <c r="A237" s="44"/>
      <c r="B237" s="31"/>
      <c r="C237" s="63"/>
      <c r="D237" s="30"/>
      <c r="E237" s="30"/>
      <c r="F237" s="30"/>
      <c r="G237" s="30"/>
      <c r="H237" s="30"/>
      <c r="I237" s="30"/>
      <c r="J237" s="30"/>
      <c r="Z237" s="23"/>
      <c r="AA237" s="23"/>
      <c r="AB237" s="23"/>
      <c r="AC237" s="23"/>
      <c r="AD237" s="23"/>
      <c r="ES237" s="24"/>
      <c r="ET237" s="24"/>
      <c r="EU237" s="24"/>
      <c r="EV237" s="24"/>
      <c r="EW237" s="24"/>
    </row>
    <row r="238" spans="1:153" x14ac:dyDescent="0.2">
      <c r="A238" s="44"/>
      <c r="B238" s="31"/>
      <c r="C238" s="63"/>
      <c r="D238" s="30"/>
      <c r="E238" s="30"/>
      <c r="F238" s="30"/>
      <c r="G238" s="30"/>
      <c r="H238" s="30"/>
      <c r="I238" s="30"/>
      <c r="J238" s="30"/>
      <c r="Z238" s="23"/>
      <c r="AA238" s="23"/>
      <c r="AB238" s="23"/>
      <c r="AC238" s="23"/>
      <c r="AD238" s="23"/>
      <c r="ES238" s="24"/>
      <c r="ET238" s="24"/>
      <c r="EU238" s="24"/>
      <c r="EV238" s="24"/>
      <c r="EW238" s="24"/>
    </row>
    <row r="239" spans="1:153" x14ac:dyDescent="0.2">
      <c r="A239" s="44"/>
      <c r="B239" s="31"/>
      <c r="C239" s="63"/>
      <c r="D239" s="30"/>
      <c r="E239" s="30"/>
      <c r="F239" s="30"/>
      <c r="G239" s="30"/>
      <c r="H239" s="30"/>
      <c r="I239" s="30"/>
      <c r="J239" s="30"/>
      <c r="Z239" s="23"/>
      <c r="AA239" s="23"/>
      <c r="AB239" s="23"/>
      <c r="AC239" s="23"/>
      <c r="AD239" s="23"/>
      <c r="ES239" s="24"/>
      <c r="ET239" s="24"/>
      <c r="EU239" s="24"/>
      <c r="EV239" s="24"/>
      <c r="EW239" s="24"/>
    </row>
    <row r="240" spans="1:153" x14ac:dyDescent="0.2">
      <c r="A240" s="44"/>
      <c r="B240" s="31"/>
      <c r="C240" s="63"/>
      <c r="D240" s="30"/>
      <c r="E240" s="30"/>
      <c r="F240" s="30"/>
      <c r="G240" s="30"/>
      <c r="H240" s="30"/>
      <c r="I240" s="30"/>
      <c r="J240" s="30"/>
      <c r="Z240" s="23"/>
      <c r="AA240" s="23"/>
      <c r="AB240" s="23"/>
      <c r="AC240" s="23"/>
      <c r="AD240" s="23"/>
      <c r="ES240" s="24"/>
      <c r="ET240" s="24"/>
      <c r="EU240" s="24"/>
      <c r="EV240" s="24"/>
      <c r="EW240" s="24"/>
    </row>
    <row r="241" spans="1:153" x14ac:dyDescent="0.2">
      <c r="A241" s="44"/>
      <c r="B241" s="31"/>
      <c r="C241" s="63"/>
      <c r="D241" s="30"/>
      <c r="E241" s="30"/>
      <c r="F241" s="30"/>
      <c r="G241" s="30"/>
      <c r="H241" s="30"/>
      <c r="I241" s="30"/>
      <c r="J241" s="30"/>
      <c r="Z241" s="23"/>
      <c r="AA241" s="23"/>
      <c r="AB241" s="23"/>
      <c r="AC241" s="23"/>
      <c r="AD241" s="23"/>
      <c r="ES241" s="24"/>
      <c r="ET241" s="24"/>
      <c r="EU241" s="24"/>
      <c r="EV241" s="24"/>
      <c r="EW241" s="24"/>
    </row>
    <row r="242" spans="1:153" x14ac:dyDescent="0.2">
      <c r="A242" s="44"/>
      <c r="B242" s="31"/>
      <c r="C242" s="63"/>
      <c r="D242" s="30"/>
      <c r="E242" s="30"/>
      <c r="F242" s="30"/>
      <c r="G242" s="30"/>
      <c r="H242" s="30"/>
      <c r="I242" s="30"/>
      <c r="J242" s="30"/>
      <c r="Z242" s="23"/>
      <c r="AA242" s="23"/>
      <c r="AB242" s="23"/>
      <c r="AC242" s="23"/>
      <c r="AD242" s="23"/>
      <c r="ES242" s="24"/>
      <c r="ET242" s="24"/>
      <c r="EU242" s="24"/>
      <c r="EV242" s="24"/>
      <c r="EW242" s="24"/>
    </row>
    <row r="243" spans="1:153" x14ac:dyDescent="0.2">
      <c r="A243" s="44"/>
      <c r="B243" s="31"/>
      <c r="C243" s="63"/>
      <c r="D243" s="30"/>
      <c r="E243" s="30"/>
      <c r="F243" s="30"/>
      <c r="G243" s="30"/>
      <c r="H243" s="30"/>
      <c r="I243" s="30"/>
      <c r="J243" s="30"/>
      <c r="Z243" s="23"/>
      <c r="AA243" s="23"/>
      <c r="AB243" s="23"/>
      <c r="AC243" s="23"/>
      <c r="AD243" s="23"/>
      <c r="ES243" s="24"/>
      <c r="ET243" s="24"/>
      <c r="EU243" s="24"/>
      <c r="EV243" s="24"/>
      <c r="EW243" s="24"/>
    </row>
    <row r="244" spans="1:153" x14ac:dyDescent="0.2">
      <c r="A244" s="44"/>
      <c r="B244" s="31"/>
      <c r="C244" s="63"/>
      <c r="D244" s="30"/>
      <c r="E244" s="30"/>
      <c r="F244" s="30"/>
      <c r="G244" s="30"/>
      <c r="H244" s="30"/>
      <c r="I244" s="30"/>
      <c r="J244" s="30"/>
      <c r="Z244" s="23"/>
      <c r="AA244" s="23"/>
      <c r="AB244" s="23"/>
      <c r="AC244" s="23"/>
      <c r="AD244" s="23"/>
      <c r="ES244" s="24"/>
      <c r="ET244" s="24"/>
      <c r="EU244" s="24"/>
      <c r="EV244" s="24"/>
      <c r="EW244" s="24"/>
    </row>
    <row r="245" spans="1:153" x14ac:dyDescent="0.2">
      <c r="A245" s="44"/>
      <c r="B245" s="31"/>
      <c r="C245" s="63"/>
      <c r="D245" s="30"/>
      <c r="E245" s="30"/>
      <c r="F245" s="30"/>
      <c r="G245" s="30"/>
      <c r="H245" s="30"/>
      <c r="I245" s="30"/>
      <c r="J245" s="30"/>
      <c r="Z245" s="23"/>
      <c r="AA245" s="23"/>
      <c r="AB245" s="23"/>
      <c r="AC245" s="23"/>
      <c r="AD245" s="23"/>
      <c r="ES245" s="24"/>
      <c r="ET245" s="24"/>
      <c r="EU245" s="24"/>
      <c r="EV245" s="24"/>
      <c r="EW245" s="24"/>
    </row>
    <row r="246" spans="1:153" x14ac:dyDescent="0.2">
      <c r="A246" s="44"/>
      <c r="B246" s="31"/>
      <c r="C246" s="63"/>
      <c r="D246" s="30"/>
      <c r="E246" s="30"/>
      <c r="F246" s="30"/>
      <c r="G246" s="30"/>
      <c r="H246" s="30"/>
      <c r="I246" s="30"/>
      <c r="J246" s="30"/>
      <c r="Z246" s="23"/>
      <c r="AA246" s="23"/>
      <c r="AB246" s="23"/>
      <c r="AC246" s="23"/>
      <c r="AD246" s="23"/>
      <c r="ES246" s="24"/>
      <c r="ET246" s="24"/>
      <c r="EU246" s="24"/>
      <c r="EV246" s="24"/>
      <c r="EW246" s="24"/>
    </row>
    <row r="247" spans="1:153" x14ac:dyDescent="0.2">
      <c r="A247" s="44"/>
      <c r="B247" s="31"/>
      <c r="C247" s="63"/>
      <c r="D247" s="30"/>
      <c r="E247" s="30"/>
      <c r="F247" s="30"/>
      <c r="G247" s="30"/>
      <c r="H247" s="30"/>
      <c r="I247" s="30"/>
      <c r="J247" s="30"/>
      <c r="Z247" s="23"/>
      <c r="AA247" s="23"/>
      <c r="AB247" s="23"/>
      <c r="AC247" s="23"/>
      <c r="AD247" s="23"/>
      <c r="ES247" s="24"/>
      <c r="ET247" s="24"/>
      <c r="EU247" s="24"/>
      <c r="EV247" s="24"/>
      <c r="EW247" s="24"/>
    </row>
    <row r="248" spans="1:153" x14ac:dyDescent="0.2">
      <c r="A248" s="44"/>
      <c r="B248" s="31"/>
      <c r="C248" s="63"/>
      <c r="D248" s="30"/>
      <c r="E248" s="30"/>
      <c r="F248" s="30"/>
      <c r="G248" s="30"/>
      <c r="H248" s="30"/>
      <c r="I248" s="30"/>
      <c r="J248" s="30"/>
      <c r="Z248" s="23"/>
      <c r="AA248" s="23"/>
      <c r="AB248" s="23"/>
      <c r="AC248" s="23"/>
      <c r="AD248" s="23"/>
      <c r="ES248" s="24"/>
      <c r="ET248" s="24"/>
      <c r="EU248" s="24"/>
      <c r="EV248" s="24"/>
      <c r="EW248" s="24"/>
    </row>
    <row r="249" spans="1:153" x14ac:dyDescent="0.2">
      <c r="A249" s="44"/>
      <c r="B249" s="31"/>
      <c r="C249" s="63"/>
      <c r="D249" s="30"/>
      <c r="E249" s="30"/>
      <c r="F249" s="30"/>
      <c r="G249" s="30"/>
      <c r="H249" s="30"/>
      <c r="I249" s="30"/>
      <c r="J249" s="30"/>
      <c r="Z249" s="23"/>
      <c r="AA249" s="23"/>
      <c r="AB249" s="23"/>
      <c r="AC249" s="23"/>
      <c r="AD249" s="23"/>
      <c r="ES249" s="24"/>
      <c r="ET249" s="24"/>
      <c r="EU249" s="24"/>
      <c r="EV249" s="24"/>
      <c r="EW249" s="24"/>
    </row>
    <row r="250" spans="1:153" x14ac:dyDescent="0.2">
      <c r="A250" s="44"/>
      <c r="B250" s="31"/>
      <c r="C250" s="63"/>
      <c r="D250" s="30"/>
      <c r="E250" s="30"/>
      <c r="F250" s="30"/>
      <c r="G250" s="30"/>
      <c r="H250" s="30"/>
      <c r="I250" s="30"/>
      <c r="J250" s="30"/>
      <c r="Z250" s="23"/>
      <c r="AA250" s="23"/>
      <c r="AB250" s="23"/>
      <c r="AC250" s="23"/>
      <c r="AD250" s="23"/>
      <c r="ES250" s="24"/>
      <c r="ET250" s="24"/>
      <c r="EU250" s="24"/>
      <c r="EV250" s="24"/>
      <c r="EW250" s="24"/>
    </row>
    <row r="251" spans="1:153" x14ac:dyDescent="0.2">
      <c r="A251" s="44"/>
      <c r="B251" s="31"/>
      <c r="C251" s="63"/>
      <c r="D251" s="30"/>
      <c r="E251" s="30"/>
      <c r="F251" s="30"/>
      <c r="G251" s="30"/>
      <c r="H251" s="30"/>
      <c r="I251" s="30"/>
      <c r="J251" s="30"/>
      <c r="Z251" s="23"/>
      <c r="AA251" s="23"/>
      <c r="AB251" s="23"/>
      <c r="AC251" s="23"/>
      <c r="AD251" s="23"/>
      <c r="ES251" s="24"/>
      <c r="ET251" s="24"/>
      <c r="EU251" s="24"/>
      <c r="EV251" s="24"/>
      <c r="EW251" s="24"/>
    </row>
    <row r="252" spans="1:153" x14ac:dyDescent="0.2">
      <c r="A252" s="44"/>
      <c r="B252" s="31"/>
      <c r="C252" s="63"/>
      <c r="D252" s="30"/>
      <c r="E252" s="30"/>
      <c r="F252" s="30"/>
      <c r="G252" s="30"/>
      <c r="H252" s="30"/>
      <c r="I252" s="30"/>
      <c r="J252" s="30"/>
      <c r="Z252" s="23"/>
      <c r="AA252" s="23"/>
      <c r="AB252" s="23"/>
      <c r="AC252" s="23"/>
      <c r="AD252" s="23"/>
      <c r="ES252" s="24"/>
      <c r="ET252" s="24"/>
      <c r="EU252" s="24"/>
      <c r="EV252" s="24"/>
      <c r="EW252" s="24"/>
    </row>
    <row r="253" spans="1:153" x14ac:dyDescent="0.2">
      <c r="A253" s="44"/>
      <c r="B253" s="31"/>
      <c r="C253" s="63"/>
      <c r="D253" s="30"/>
      <c r="E253" s="30"/>
      <c r="F253" s="30"/>
      <c r="G253" s="30"/>
      <c r="H253" s="30"/>
      <c r="I253" s="30"/>
      <c r="J253" s="30"/>
      <c r="Z253" s="23"/>
      <c r="AA253" s="23"/>
      <c r="AB253" s="23"/>
      <c r="AC253" s="23"/>
      <c r="AD253" s="23"/>
      <c r="ES253" s="24"/>
      <c r="ET253" s="24"/>
      <c r="EU253" s="24"/>
      <c r="EV253" s="24"/>
      <c r="EW253" s="24"/>
    </row>
    <row r="254" spans="1:153" x14ac:dyDescent="0.2">
      <c r="A254" s="44"/>
      <c r="B254" s="31"/>
      <c r="C254" s="63"/>
      <c r="D254" s="30"/>
      <c r="E254" s="30"/>
      <c r="F254" s="30"/>
      <c r="G254" s="30"/>
      <c r="H254" s="30"/>
      <c r="I254" s="30"/>
      <c r="J254" s="30"/>
      <c r="Z254" s="23"/>
      <c r="AA254" s="23"/>
      <c r="AB254" s="23"/>
      <c r="AC254" s="23"/>
      <c r="AD254" s="23"/>
      <c r="ES254" s="24"/>
      <c r="ET254" s="24"/>
      <c r="EU254" s="24"/>
      <c r="EV254" s="24"/>
      <c r="EW254" s="24"/>
    </row>
    <row r="255" spans="1:153" x14ac:dyDescent="0.2">
      <c r="A255" s="44"/>
      <c r="B255" s="31"/>
      <c r="C255" s="63"/>
      <c r="D255" s="30"/>
      <c r="E255" s="30"/>
      <c r="F255" s="30"/>
      <c r="G255" s="30"/>
      <c r="H255" s="30"/>
      <c r="I255" s="30"/>
      <c r="J255" s="30"/>
      <c r="Z255" s="23"/>
      <c r="AA255" s="23"/>
      <c r="AB255" s="23"/>
      <c r="AC255" s="23"/>
      <c r="AD255" s="23"/>
      <c r="ES255" s="24"/>
      <c r="ET255" s="24"/>
      <c r="EU255" s="24"/>
      <c r="EV255" s="24"/>
      <c r="EW255" s="24"/>
    </row>
    <row r="256" spans="1:153" x14ac:dyDescent="0.2">
      <c r="A256" s="44"/>
      <c r="B256" s="31"/>
      <c r="C256" s="63"/>
      <c r="D256" s="30"/>
      <c r="E256" s="30"/>
      <c r="F256" s="30"/>
      <c r="G256" s="30"/>
      <c r="H256" s="30"/>
      <c r="I256" s="30"/>
      <c r="J256" s="30"/>
      <c r="Z256" s="23"/>
      <c r="AA256" s="23"/>
      <c r="AB256" s="23"/>
      <c r="AC256" s="23"/>
      <c r="AD256" s="23"/>
      <c r="ES256" s="24"/>
      <c r="ET256" s="24"/>
      <c r="EU256" s="24"/>
      <c r="EV256" s="24"/>
      <c r="EW256" s="24"/>
    </row>
    <row r="257" spans="1:153" x14ac:dyDescent="0.2">
      <c r="A257" s="44"/>
      <c r="B257" s="31"/>
      <c r="C257" s="63"/>
      <c r="D257" s="30"/>
      <c r="E257" s="30"/>
      <c r="F257" s="30"/>
      <c r="G257" s="30"/>
      <c r="H257" s="30"/>
      <c r="I257" s="30"/>
      <c r="J257" s="30"/>
      <c r="Z257" s="23"/>
      <c r="AA257" s="23"/>
      <c r="AB257" s="23"/>
      <c r="AC257" s="23"/>
      <c r="AD257" s="23"/>
      <c r="ES257" s="24"/>
      <c r="ET257" s="24"/>
      <c r="EU257" s="24"/>
      <c r="EV257" s="24"/>
      <c r="EW257" s="24"/>
    </row>
    <row r="258" spans="1:153" x14ac:dyDescent="0.2">
      <c r="A258" s="44"/>
      <c r="B258" s="31"/>
      <c r="C258" s="63"/>
      <c r="D258" s="30"/>
      <c r="E258" s="30"/>
      <c r="F258" s="30"/>
      <c r="G258" s="30"/>
      <c r="H258" s="30"/>
      <c r="I258" s="30"/>
      <c r="J258" s="30"/>
      <c r="Z258" s="23"/>
      <c r="AA258" s="23"/>
      <c r="AB258" s="23"/>
      <c r="AC258" s="23"/>
      <c r="AD258" s="23"/>
      <c r="ES258" s="24"/>
      <c r="ET258" s="24"/>
      <c r="EU258" s="24"/>
      <c r="EV258" s="24"/>
      <c r="EW258" s="24"/>
    </row>
    <row r="259" spans="1:153" x14ac:dyDescent="0.2">
      <c r="A259" s="44"/>
      <c r="B259" s="31"/>
      <c r="C259" s="63"/>
      <c r="D259" s="30"/>
      <c r="E259" s="30"/>
      <c r="F259" s="30"/>
      <c r="G259" s="30"/>
      <c r="H259" s="30"/>
      <c r="I259" s="30"/>
      <c r="J259" s="30"/>
      <c r="Z259" s="23"/>
      <c r="AA259" s="23"/>
      <c r="AB259" s="23"/>
      <c r="AC259" s="23"/>
      <c r="AD259" s="23"/>
      <c r="ES259" s="24"/>
      <c r="ET259" s="24"/>
      <c r="EU259" s="24"/>
      <c r="EV259" s="24"/>
      <c r="EW259" s="24"/>
    </row>
    <row r="260" spans="1:153" x14ac:dyDescent="0.2">
      <c r="A260" s="44"/>
      <c r="B260" s="31"/>
      <c r="C260" s="63"/>
      <c r="D260" s="30"/>
      <c r="E260" s="30"/>
      <c r="F260" s="30"/>
      <c r="G260" s="30"/>
      <c r="H260" s="30"/>
      <c r="I260" s="30"/>
      <c r="J260" s="30"/>
      <c r="Z260" s="23"/>
      <c r="AA260" s="23"/>
      <c r="AB260" s="23"/>
      <c r="AC260" s="23"/>
      <c r="AD260" s="23"/>
      <c r="ES260" s="24"/>
      <c r="ET260" s="24"/>
      <c r="EU260" s="24"/>
      <c r="EV260" s="24"/>
      <c r="EW260" s="24"/>
    </row>
    <row r="261" spans="1:153" x14ac:dyDescent="0.2">
      <c r="A261" s="44"/>
      <c r="B261" s="31"/>
      <c r="C261" s="63"/>
      <c r="D261" s="30"/>
      <c r="E261" s="30"/>
      <c r="F261" s="30"/>
      <c r="G261" s="30"/>
      <c r="H261" s="30"/>
      <c r="I261" s="30"/>
      <c r="J261" s="30"/>
      <c r="Z261" s="23"/>
      <c r="AA261" s="23"/>
      <c r="AB261" s="23"/>
      <c r="AC261" s="23"/>
      <c r="AD261" s="23"/>
      <c r="ES261" s="24"/>
      <c r="ET261" s="24"/>
      <c r="EU261" s="24"/>
      <c r="EV261" s="24"/>
      <c r="EW261" s="24"/>
    </row>
    <row r="262" spans="1:153" x14ac:dyDescent="0.2">
      <c r="A262" s="44"/>
      <c r="B262" s="31"/>
      <c r="C262" s="63"/>
      <c r="D262" s="30"/>
      <c r="E262" s="30"/>
      <c r="F262" s="30"/>
      <c r="G262" s="30"/>
      <c r="H262" s="30"/>
      <c r="I262" s="30"/>
      <c r="J262" s="30"/>
      <c r="Z262" s="23"/>
      <c r="AA262" s="23"/>
      <c r="AB262" s="23"/>
      <c r="AC262" s="23"/>
      <c r="AD262" s="23"/>
      <c r="ES262" s="24"/>
      <c r="ET262" s="24"/>
      <c r="EU262" s="24"/>
      <c r="EV262" s="24"/>
      <c r="EW262" s="24"/>
    </row>
    <row r="263" spans="1:153" x14ac:dyDescent="0.2">
      <c r="A263" s="44"/>
      <c r="B263" s="31"/>
      <c r="C263" s="63"/>
      <c r="D263" s="30"/>
      <c r="E263" s="30"/>
      <c r="F263" s="30"/>
      <c r="G263" s="30"/>
      <c r="H263" s="30"/>
      <c r="I263" s="30"/>
      <c r="J263" s="30"/>
      <c r="Z263" s="23"/>
      <c r="AA263" s="23"/>
      <c r="AB263" s="23"/>
      <c r="AC263" s="23"/>
      <c r="AD263" s="23"/>
      <c r="ES263" s="24"/>
      <c r="ET263" s="24"/>
      <c r="EU263" s="24"/>
      <c r="EV263" s="24"/>
      <c r="EW263" s="24"/>
    </row>
    <row r="264" spans="1:153" x14ac:dyDescent="0.2">
      <c r="A264" s="44"/>
      <c r="B264" s="31"/>
      <c r="C264" s="63"/>
      <c r="D264" s="30"/>
      <c r="E264" s="30"/>
      <c r="F264" s="30"/>
      <c r="G264" s="30"/>
      <c r="H264" s="30"/>
      <c r="I264" s="30"/>
      <c r="J264" s="30"/>
      <c r="Z264" s="23"/>
      <c r="AA264" s="23"/>
      <c r="AB264" s="23"/>
      <c r="AC264" s="23"/>
      <c r="AD264" s="23"/>
      <c r="ES264" s="24"/>
      <c r="ET264" s="24"/>
      <c r="EU264" s="24"/>
      <c r="EV264" s="24"/>
      <c r="EW264" s="24"/>
    </row>
    <row r="265" spans="1:153" x14ac:dyDescent="0.2">
      <c r="A265" s="44"/>
      <c r="B265" s="31"/>
      <c r="C265" s="63"/>
      <c r="D265" s="30"/>
      <c r="E265" s="30"/>
      <c r="F265" s="30"/>
      <c r="G265" s="30"/>
      <c r="H265" s="30"/>
      <c r="I265" s="30"/>
      <c r="J265" s="30"/>
      <c r="Z265" s="23"/>
      <c r="AA265" s="23"/>
      <c r="AB265" s="23"/>
      <c r="AC265" s="23"/>
      <c r="AD265" s="23"/>
      <c r="ES265" s="24"/>
      <c r="ET265" s="24"/>
      <c r="EU265" s="24"/>
      <c r="EV265" s="24"/>
      <c r="EW265" s="24"/>
    </row>
    <row r="266" spans="1:153" x14ac:dyDescent="0.2">
      <c r="A266" s="44"/>
      <c r="B266" s="31"/>
      <c r="C266" s="63"/>
      <c r="D266" s="30"/>
      <c r="E266" s="30"/>
      <c r="F266" s="30"/>
      <c r="G266" s="30"/>
      <c r="H266" s="30"/>
      <c r="I266" s="30"/>
      <c r="J266" s="30"/>
      <c r="Z266" s="23"/>
      <c r="AA266" s="23"/>
      <c r="AB266" s="23"/>
      <c r="AC266" s="23"/>
      <c r="AD266" s="23"/>
      <c r="ES266" s="24"/>
      <c r="ET266" s="24"/>
      <c r="EU266" s="24"/>
      <c r="EV266" s="24"/>
      <c r="EW266" s="24"/>
    </row>
    <row r="267" spans="1:153" x14ac:dyDescent="0.2">
      <c r="A267" s="44"/>
      <c r="B267" s="31"/>
      <c r="C267" s="63"/>
      <c r="D267" s="30"/>
      <c r="E267" s="30"/>
      <c r="F267" s="30"/>
      <c r="G267" s="30"/>
      <c r="H267" s="30"/>
      <c r="I267" s="30"/>
      <c r="J267" s="30"/>
      <c r="Z267" s="23"/>
      <c r="AA267" s="23"/>
      <c r="AB267" s="23"/>
      <c r="AC267" s="23"/>
      <c r="AD267" s="23"/>
      <c r="ES267" s="24"/>
      <c r="ET267" s="24"/>
      <c r="EU267" s="24"/>
      <c r="EV267" s="24"/>
      <c r="EW267" s="24"/>
    </row>
    <row r="268" spans="1:153" x14ac:dyDescent="0.2">
      <c r="A268" s="44"/>
      <c r="B268" s="31"/>
      <c r="C268" s="63"/>
      <c r="D268" s="30"/>
      <c r="E268" s="30"/>
      <c r="F268" s="30"/>
      <c r="G268" s="30"/>
      <c r="H268" s="30"/>
      <c r="I268" s="30"/>
      <c r="J268" s="30"/>
      <c r="Z268" s="23"/>
      <c r="AA268" s="23"/>
      <c r="AB268" s="23"/>
      <c r="AC268" s="23"/>
      <c r="AD268" s="23"/>
      <c r="ES268" s="24"/>
      <c r="ET268" s="24"/>
      <c r="EU268" s="24"/>
      <c r="EV268" s="24"/>
      <c r="EW268" s="24"/>
    </row>
    <row r="269" spans="1:153" x14ac:dyDescent="0.2">
      <c r="A269" s="44"/>
      <c r="B269" s="31"/>
      <c r="C269" s="63"/>
      <c r="D269" s="30"/>
      <c r="E269" s="30"/>
      <c r="F269" s="30"/>
      <c r="G269" s="30"/>
      <c r="H269" s="30"/>
      <c r="I269" s="30"/>
      <c r="J269" s="30"/>
      <c r="Z269" s="23"/>
      <c r="AA269" s="23"/>
      <c r="AB269" s="23"/>
      <c r="AC269" s="23"/>
      <c r="AD269" s="23"/>
      <c r="ES269" s="24"/>
      <c r="ET269" s="24"/>
      <c r="EU269" s="24"/>
      <c r="EV269" s="24"/>
      <c r="EW269" s="24"/>
    </row>
    <row r="270" spans="1:153" x14ac:dyDescent="0.2">
      <c r="A270" s="44"/>
      <c r="B270" s="31"/>
      <c r="C270" s="63"/>
      <c r="D270" s="30"/>
      <c r="E270" s="30"/>
      <c r="F270" s="30"/>
      <c r="G270" s="30"/>
      <c r="H270" s="30"/>
      <c r="I270" s="30"/>
      <c r="J270" s="30"/>
      <c r="Z270" s="23"/>
      <c r="AA270" s="23"/>
      <c r="AB270" s="23"/>
      <c r="AC270" s="23"/>
      <c r="AD270" s="23"/>
      <c r="ES270" s="24"/>
      <c r="ET270" s="24"/>
      <c r="EU270" s="24"/>
      <c r="EV270" s="24"/>
      <c r="EW270" s="24"/>
    </row>
    <row r="271" spans="1:153" x14ac:dyDescent="0.2">
      <c r="A271" s="44"/>
      <c r="B271" s="31"/>
      <c r="C271" s="63"/>
      <c r="D271" s="30"/>
      <c r="E271" s="30"/>
      <c r="F271" s="30"/>
      <c r="G271" s="30"/>
      <c r="H271" s="30"/>
      <c r="I271" s="30"/>
      <c r="J271" s="30"/>
      <c r="Z271" s="23"/>
      <c r="AA271" s="23"/>
      <c r="AB271" s="23"/>
      <c r="AC271" s="23"/>
      <c r="AD271" s="23"/>
      <c r="ES271" s="24"/>
      <c r="ET271" s="24"/>
      <c r="EU271" s="24"/>
      <c r="EV271" s="24"/>
      <c r="EW271" s="24"/>
    </row>
    <row r="272" spans="1:153" x14ac:dyDescent="0.2">
      <c r="A272" s="44"/>
      <c r="B272" s="31"/>
      <c r="C272" s="63"/>
      <c r="D272" s="30"/>
      <c r="E272" s="30"/>
      <c r="F272" s="30"/>
      <c r="G272" s="30"/>
      <c r="H272" s="30"/>
      <c r="I272" s="30"/>
      <c r="J272" s="30"/>
      <c r="Z272" s="23"/>
      <c r="AA272" s="23"/>
      <c r="AB272" s="23"/>
      <c r="AC272" s="23"/>
      <c r="AD272" s="23"/>
      <c r="ES272" s="24"/>
      <c r="ET272" s="24"/>
      <c r="EU272" s="24"/>
      <c r="EV272" s="24"/>
      <c r="EW272" s="24"/>
    </row>
    <row r="273" spans="1:153" x14ac:dyDescent="0.2">
      <c r="A273" s="44"/>
      <c r="B273" s="31"/>
      <c r="C273" s="63"/>
      <c r="D273" s="30"/>
      <c r="E273" s="30"/>
      <c r="F273" s="30"/>
      <c r="G273" s="30"/>
      <c r="H273" s="30"/>
      <c r="I273" s="30"/>
      <c r="J273" s="30"/>
      <c r="Z273" s="23"/>
      <c r="AA273" s="23"/>
      <c r="AB273" s="23"/>
      <c r="AC273" s="23"/>
      <c r="AD273" s="23"/>
      <c r="ES273" s="24"/>
      <c r="ET273" s="24"/>
      <c r="EU273" s="24"/>
      <c r="EV273" s="24"/>
      <c r="EW273" s="24"/>
    </row>
    <row r="274" spans="1:153" x14ac:dyDescent="0.2">
      <c r="A274" s="44"/>
      <c r="B274" s="31"/>
      <c r="C274" s="63"/>
      <c r="D274" s="30"/>
      <c r="E274" s="30"/>
      <c r="F274" s="30"/>
      <c r="G274" s="30"/>
      <c r="H274" s="30"/>
      <c r="I274" s="30"/>
      <c r="J274" s="30"/>
      <c r="Z274" s="23"/>
      <c r="AA274" s="23"/>
      <c r="AB274" s="23"/>
      <c r="AC274" s="23"/>
      <c r="AD274" s="23"/>
      <c r="ES274" s="24"/>
      <c r="ET274" s="24"/>
      <c r="EU274" s="24"/>
      <c r="EV274" s="24"/>
      <c r="EW274" s="24"/>
    </row>
    <row r="275" spans="1:153" x14ac:dyDescent="0.2">
      <c r="A275" s="44"/>
      <c r="B275" s="31"/>
      <c r="C275" s="63"/>
      <c r="D275" s="30"/>
      <c r="E275" s="30"/>
      <c r="F275" s="30"/>
      <c r="G275" s="30"/>
      <c r="H275" s="30"/>
      <c r="I275" s="30"/>
      <c r="J275" s="30"/>
      <c r="Z275" s="23"/>
      <c r="AA275" s="23"/>
      <c r="AB275" s="23"/>
      <c r="AC275" s="23"/>
      <c r="AD275" s="23"/>
      <c r="ES275" s="24"/>
      <c r="ET275" s="24"/>
      <c r="EU275" s="24"/>
      <c r="EV275" s="24"/>
      <c r="EW275" s="24"/>
    </row>
    <row r="276" spans="1:153" x14ac:dyDescent="0.2">
      <c r="A276" s="44"/>
      <c r="B276" s="31"/>
      <c r="C276" s="63"/>
      <c r="D276" s="30"/>
      <c r="E276" s="30"/>
      <c r="F276" s="30"/>
      <c r="G276" s="30"/>
      <c r="H276" s="30"/>
      <c r="I276" s="30"/>
      <c r="J276" s="30"/>
      <c r="Z276" s="23"/>
      <c r="AA276" s="23"/>
      <c r="AB276" s="23"/>
      <c r="AC276" s="23"/>
      <c r="AD276" s="23"/>
      <c r="ES276" s="24"/>
      <c r="ET276" s="24"/>
      <c r="EU276" s="24"/>
      <c r="EV276" s="24"/>
      <c r="EW276" s="24"/>
    </row>
    <row r="277" spans="1:153" x14ac:dyDescent="0.2">
      <c r="A277" s="44"/>
      <c r="B277" s="31"/>
      <c r="C277" s="63"/>
      <c r="D277" s="30"/>
      <c r="E277" s="30"/>
      <c r="F277" s="30"/>
      <c r="G277" s="30"/>
      <c r="H277" s="30"/>
      <c r="I277" s="30"/>
      <c r="J277" s="30"/>
      <c r="Z277" s="23"/>
      <c r="AA277" s="23"/>
      <c r="AB277" s="23"/>
      <c r="AC277" s="23"/>
      <c r="AD277" s="23"/>
      <c r="ES277" s="24"/>
      <c r="ET277" s="24"/>
      <c r="EU277" s="24"/>
      <c r="EV277" s="24"/>
      <c r="EW277" s="24"/>
    </row>
    <row r="278" spans="1:153" x14ac:dyDescent="0.2">
      <c r="A278" s="44"/>
      <c r="B278" s="31"/>
      <c r="C278" s="63"/>
      <c r="D278" s="30"/>
      <c r="E278" s="30"/>
      <c r="F278" s="30"/>
      <c r="G278" s="30"/>
      <c r="H278" s="30"/>
      <c r="I278" s="30"/>
      <c r="J278" s="30"/>
      <c r="Z278" s="23"/>
      <c r="AA278" s="23"/>
      <c r="AB278" s="23"/>
      <c r="AC278" s="23"/>
      <c r="AD278" s="23"/>
      <c r="ES278" s="24"/>
      <c r="ET278" s="24"/>
      <c r="EU278" s="24"/>
      <c r="EV278" s="24"/>
      <c r="EW278" s="24"/>
    </row>
    <row r="279" spans="1:153" x14ac:dyDescent="0.2">
      <c r="A279" s="44"/>
      <c r="B279" s="31"/>
      <c r="C279" s="63"/>
      <c r="D279" s="30"/>
      <c r="E279" s="30"/>
      <c r="F279" s="30"/>
      <c r="G279" s="30"/>
      <c r="H279" s="30"/>
      <c r="I279" s="30"/>
      <c r="J279" s="30"/>
      <c r="Z279" s="23"/>
      <c r="AA279" s="23"/>
      <c r="AB279" s="23"/>
      <c r="AC279" s="23"/>
      <c r="AD279" s="23"/>
      <c r="ES279" s="24"/>
      <c r="ET279" s="24"/>
      <c r="EU279" s="24"/>
      <c r="EV279" s="24"/>
      <c r="EW279" s="24"/>
    </row>
    <row r="280" spans="1:153" x14ac:dyDescent="0.2">
      <c r="A280" s="44"/>
      <c r="B280" s="31"/>
      <c r="C280" s="63"/>
      <c r="D280" s="30"/>
      <c r="E280" s="30"/>
      <c r="F280" s="30"/>
      <c r="G280" s="30"/>
      <c r="H280" s="30"/>
      <c r="I280" s="30"/>
      <c r="J280" s="30"/>
      <c r="Z280" s="23"/>
      <c r="AA280" s="23"/>
      <c r="AB280" s="23"/>
      <c r="AC280" s="23"/>
      <c r="AD280" s="23"/>
      <c r="ES280" s="24"/>
      <c r="ET280" s="24"/>
      <c r="EU280" s="24"/>
      <c r="EV280" s="24"/>
      <c r="EW280" s="24"/>
    </row>
    <row r="281" spans="1:153" x14ac:dyDescent="0.2">
      <c r="A281" s="44"/>
      <c r="B281" s="31"/>
      <c r="C281" s="63"/>
      <c r="D281" s="30"/>
      <c r="E281" s="30"/>
      <c r="F281" s="30"/>
      <c r="G281" s="30"/>
      <c r="H281" s="30"/>
      <c r="I281" s="30"/>
      <c r="J281" s="30"/>
      <c r="Z281" s="23"/>
      <c r="AA281" s="23"/>
      <c r="AB281" s="23"/>
      <c r="AC281" s="23"/>
      <c r="AD281" s="23"/>
      <c r="ES281" s="24"/>
      <c r="ET281" s="24"/>
      <c r="EU281" s="24"/>
      <c r="EV281" s="24"/>
      <c r="EW281" s="24"/>
    </row>
    <row r="282" spans="1:153" x14ac:dyDescent="0.2">
      <c r="A282" s="44"/>
      <c r="B282" s="31"/>
      <c r="C282" s="63"/>
      <c r="D282" s="30"/>
      <c r="E282" s="30"/>
      <c r="F282" s="30"/>
      <c r="G282" s="30"/>
      <c r="H282" s="30"/>
      <c r="I282" s="30"/>
      <c r="J282" s="30"/>
      <c r="Z282" s="23"/>
      <c r="AA282" s="23"/>
      <c r="AB282" s="23"/>
      <c r="AC282" s="23"/>
      <c r="AD282" s="23"/>
      <c r="ES282" s="24"/>
      <c r="ET282" s="24"/>
      <c r="EU282" s="24"/>
      <c r="EV282" s="24"/>
      <c r="EW282" s="24"/>
    </row>
    <row r="283" spans="1:153" x14ac:dyDescent="0.2">
      <c r="A283" s="44"/>
      <c r="B283" s="31"/>
      <c r="C283" s="63"/>
      <c r="D283" s="30"/>
      <c r="E283" s="30"/>
      <c r="F283" s="30"/>
      <c r="G283" s="30"/>
      <c r="H283" s="30"/>
      <c r="I283" s="30"/>
      <c r="J283" s="30"/>
      <c r="Z283" s="23"/>
      <c r="AA283" s="23"/>
      <c r="AB283" s="23"/>
      <c r="AC283" s="23"/>
      <c r="AD283" s="23"/>
      <c r="ES283" s="24"/>
      <c r="ET283" s="24"/>
      <c r="EU283" s="24"/>
      <c r="EV283" s="24"/>
      <c r="EW283" s="24"/>
    </row>
    <row r="284" spans="1:153" x14ac:dyDescent="0.2">
      <c r="A284" s="44"/>
      <c r="B284" s="31"/>
      <c r="C284" s="63"/>
      <c r="D284" s="30"/>
      <c r="E284" s="30"/>
      <c r="F284" s="30"/>
      <c r="G284" s="30"/>
      <c r="H284" s="30"/>
      <c r="I284" s="30"/>
      <c r="J284" s="30"/>
      <c r="Z284" s="23"/>
      <c r="AA284" s="23"/>
      <c r="AB284" s="23"/>
      <c r="AC284" s="23"/>
      <c r="AD284" s="23"/>
      <c r="ES284" s="24"/>
      <c r="ET284" s="24"/>
      <c r="EU284" s="24"/>
      <c r="EV284" s="24"/>
      <c r="EW284" s="24"/>
    </row>
    <row r="285" spans="1:153" x14ac:dyDescent="0.2">
      <c r="A285" s="44"/>
      <c r="B285" s="31"/>
      <c r="C285" s="63"/>
      <c r="D285" s="30"/>
      <c r="E285" s="30"/>
      <c r="F285" s="30"/>
      <c r="G285" s="30"/>
      <c r="H285" s="30"/>
      <c r="I285" s="30"/>
      <c r="J285" s="30"/>
      <c r="Z285" s="23"/>
      <c r="AA285" s="23"/>
      <c r="AB285" s="23"/>
      <c r="AC285" s="23"/>
      <c r="AD285" s="23"/>
      <c r="ES285" s="24"/>
      <c r="ET285" s="24"/>
      <c r="EU285" s="24"/>
      <c r="EV285" s="24"/>
      <c r="EW285" s="24"/>
    </row>
    <row r="286" spans="1:153" x14ac:dyDescent="0.2">
      <c r="A286" s="44"/>
      <c r="B286" s="31"/>
      <c r="C286" s="63"/>
      <c r="D286" s="30"/>
      <c r="E286" s="30"/>
      <c r="F286" s="30"/>
      <c r="G286" s="30"/>
      <c r="H286" s="30"/>
      <c r="I286" s="30"/>
      <c r="J286" s="30"/>
      <c r="Z286" s="23"/>
      <c r="AA286" s="23"/>
      <c r="AB286" s="23"/>
      <c r="AC286" s="23"/>
      <c r="AD286" s="23"/>
      <c r="ES286" s="24"/>
      <c r="ET286" s="24"/>
      <c r="EU286" s="24"/>
      <c r="EV286" s="24"/>
      <c r="EW286" s="24"/>
    </row>
    <row r="287" spans="1:153" x14ac:dyDescent="0.2">
      <c r="A287" s="44"/>
      <c r="B287" s="31"/>
      <c r="C287" s="63"/>
      <c r="D287" s="30"/>
      <c r="E287" s="30"/>
      <c r="F287" s="30"/>
      <c r="G287" s="30"/>
      <c r="H287" s="30"/>
      <c r="I287" s="30"/>
      <c r="J287" s="30"/>
      <c r="Z287" s="23"/>
      <c r="AA287" s="23"/>
      <c r="AB287" s="23"/>
      <c r="AC287" s="23"/>
      <c r="AD287" s="23"/>
      <c r="ES287" s="24"/>
      <c r="ET287" s="24"/>
      <c r="EU287" s="24"/>
      <c r="EV287" s="24"/>
      <c r="EW287" s="24"/>
    </row>
    <row r="288" spans="1:153" x14ac:dyDescent="0.2">
      <c r="A288" s="44"/>
      <c r="B288" s="31"/>
      <c r="C288" s="63"/>
      <c r="D288" s="30"/>
      <c r="E288" s="30"/>
      <c r="F288" s="30"/>
      <c r="G288" s="30"/>
      <c r="H288" s="30"/>
      <c r="I288" s="30"/>
      <c r="J288" s="30"/>
      <c r="Z288" s="23"/>
      <c r="AA288" s="23"/>
      <c r="AB288" s="23"/>
      <c r="AC288" s="23"/>
      <c r="AD288" s="23"/>
      <c r="ES288" s="24"/>
      <c r="ET288" s="24"/>
      <c r="EU288" s="24"/>
      <c r="EV288" s="24"/>
      <c r="EW288" s="24"/>
    </row>
    <row r="289" spans="1:153" x14ac:dyDescent="0.2">
      <c r="A289" s="44"/>
      <c r="B289" s="31"/>
      <c r="C289" s="63"/>
      <c r="D289" s="30"/>
      <c r="E289" s="30"/>
      <c r="F289" s="30"/>
      <c r="G289" s="30"/>
      <c r="H289" s="30"/>
      <c r="I289" s="30"/>
      <c r="J289" s="30"/>
      <c r="Z289" s="23"/>
      <c r="AA289" s="23"/>
      <c r="AB289" s="23"/>
      <c r="AC289" s="23"/>
      <c r="AD289" s="23"/>
      <c r="ES289" s="24"/>
      <c r="ET289" s="24"/>
      <c r="EU289" s="24"/>
      <c r="EV289" s="24"/>
      <c r="EW289" s="24"/>
    </row>
    <row r="290" spans="1:153" x14ac:dyDescent="0.2">
      <c r="A290" s="44"/>
      <c r="B290" s="31"/>
      <c r="C290" s="63"/>
      <c r="D290" s="30"/>
      <c r="E290" s="30"/>
      <c r="F290" s="30"/>
      <c r="G290" s="30"/>
      <c r="H290" s="30"/>
      <c r="I290" s="30"/>
      <c r="J290" s="30"/>
      <c r="Z290" s="23"/>
      <c r="AA290" s="23"/>
      <c r="AB290" s="23"/>
      <c r="AC290" s="23"/>
      <c r="AD290" s="23"/>
      <c r="ES290" s="24"/>
      <c r="ET290" s="24"/>
      <c r="EU290" s="24"/>
      <c r="EV290" s="24"/>
      <c r="EW290" s="24"/>
    </row>
    <row r="291" spans="1:153" x14ac:dyDescent="0.2">
      <c r="A291" s="44"/>
      <c r="B291" s="31"/>
      <c r="C291" s="63"/>
      <c r="D291" s="30"/>
      <c r="E291" s="30"/>
      <c r="F291" s="30"/>
      <c r="G291" s="30"/>
      <c r="H291" s="30"/>
      <c r="I291" s="30"/>
      <c r="J291" s="30"/>
      <c r="Z291" s="23"/>
      <c r="AA291" s="23"/>
      <c r="AB291" s="23"/>
      <c r="AC291" s="23"/>
      <c r="AD291" s="23"/>
      <c r="ES291" s="24"/>
      <c r="ET291" s="24"/>
      <c r="EU291" s="24"/>
      <c r="EV291" s="24"/>
      <c r="EW291" s="24"/>
    </row>
    <row r="292" spans="1:153" x14ac:dyDescent="0.2">
      <c r="A292" s="44"/>
      <c r="B292" s="31"/>
      <c r="C292" s="63"/>
      <c r="D292" s="30"/>
      <c r="E292" s="30"/>
      <c r="F292" s="30"/>
      <c r="G292" s="30"/>
      <c r="H292" s="30"/>
      <c r="I292" s="30"/>
      <c r="J292" s="30"/>
      <c r="Z292" s="23"/>
      <c r="AA292" s="23"/>
      <c r="AB292" s="23"/>
      <c r="AC292" s="23"/>
      <c r="AD292" s="23"/>
      <c r="ES292" s="24"/>
      <c r="ET292" s="24"/>
      <c r="EU292" s="24"/>
      <c r="EV292" s="24"/>
      <c r="EW292" s="24"/>
    </row>
    <row r="293" spans="1:153" x14ac:dyDescent="0.2">
      <c r="A293" s="44"/>
      <c r="B293" s="31"/>
      <c r="C293" s="63"/>
      <c r="D293" s="30"/>
      <c r="E293" s="30"/>
      <c r="F293" s="30"/>
      <c r="G293" s="30"/>
      <c r="H293" s="30"/>
      <c r="I293" s="30"/>
      <c r="J293" s="30"/>
      <c r="Z293" s="23"/>
      <c r="AA293" s="23"/>
      <c r="AB293" s="23"/>
      <c r="AC293" s="23"/>
      <c r="AD293" s="23"/>
      <c r="ES293" s="24"/>
      <c r="ET293" s="24"/>
      <c r="EU293" s="24"/>
      <c r="EV293" s="24"/>
      <c r="EW293" s="24"/>
    </row>
    <row r="294" spans="1:153" x14ac:dyDescent="0.2">
      <c r="A294" s="44"/>
      <c r="B294" s="31"/>
      <c r="C294" s="63"/>
      <c r="D294" s="30"/>
      <c r="E294" s="30"/>
      <c r="F294" s="30"/>
      <c r="G294" s="30"/>
      <c r="H294" s="30"/>
      <c r="I294" s="30"/>
      <c r="J294" s="30"/>
      <c r="Z294" s="23"/>
      <c r="AA294" s="23"/>
      <c r="AB294" s="23"/>
      <c r="AC294" s="23"/>
      <c r="AD294" s="23"/>
      <c r="ES294" s="24"/>
      <c r="ET294" s="24"/>
      <c r="EU294" s="24"/>
      <c r="EV294" s="24"/>
      <c r="EW294" s="24"/>
    </row>
    <row r="295" spans="1:153" x14ac:dyDescent="0.2">
      <c r="A295" s="44"/>
      <c r="B295" s="31"/>
      <c r="C295" s="63"/>
      <c r="D295" s="30"/>
      <c r="E295" s="30"/>
      <c r="F295" s="30"/>
      <c r="G295" s="30"/>
      <c r="H295" s="30"/>
      <c r="I295" s="30"/>
      <c r="J295" s="30"/>
      <c r="Z295" s="23"/>
      <c r="AA295" s="23"/>
      <c r="AB295" s="23"/>
      <c r="AC295" s="23"/>
      <c r="AD295" s="23"/>
      <c r="ES295" s="24"/>
      <c r="ET295" s="24"/>
      <c r="EU295" s="24"/>
      <c r="EV295" s="24"/>
      <c r="EW295" s="24"/>
    </row>
    <row r="296" spans="1:153" x14ac:dyDescent="0.2">
      <c r="A296" s="44"/>
      <c r="B296" s="31"/>
      <c r="C296" s="63"/>
      <c r="D296" s="30"/>
      <c r="E296" s="30"/>
      <c r="F296" s="30"/>
      <c r="G296" s="30"/>
      <c r="H296" s="30"/>
      <c r="I296" s="30"/>
      <c r="J296" s="30"/>
      <c r="Z296" s="23"/>
      <c r="AA296" s="23"/>
      <c r="AB296" s="23"/>
      <c r="AC296" s="23"/>
      <c r="AD296" s="23"/>
      <c r="ES296" s="24"/>
      <c r="ET296" s="24"/>
      <c r="EU296" s="24"/>
      <c r="EV296" s="24"/>
      <c r="EW296" s="24"/>
    </row>
    <row r="297" spans="1:153" x14ac:dyDescent="0.2">
      <c r="A297" s="44"/>
      <c r="B297" s="31"/>
      <c r="C297" s="63"/>
      <c r="D297" s="30"/>
      <c r="E297" s="30"/>
      <c r="F297" s="30"/>
      <c r="G297" s="30"/>
      <c r="H297" s="30"/>
      <c r="I297" s="30"/>
      <c r="J297" s="30"/>
      <c r="Z297" s="23"/>
      <c r="AA297" s="23"/>
      <c r="AB297" s="23"/>
      <c r="AC297" s="23"/>
      <c r="AD297" s="23"/>
      <c r="ES297" s="24"/>
      <c r="ET297" s="24"/>
      <c r="EU297" s="24"/>
      <c r="EV297" s="24"/>
      <c r="EW297" s="24"/>
    </row>
    <row r="298" spans="1:153" x14ac:dyDescent="0.2">
      <c r="A298" s="44"/>
      <c r="B298" s="31"/>
      <c r="C298" s="63"/>
      <c r="D298" s="30"/>
      <c r="E298" s="30"/>
      <c r="F298" s="30"/>
      <c r="G298" s="30"/>
      <c r="H298" s="30"/>
      <c r="I298" s="30"/>
      <c r="J298" s="30"/>
      <c r="Z298" s="23"/>
      <c r="AA298" s="23"/>
      <c r="AB298" s="23"/>
      <c r="AC298" s="23"/>
      <c r="AD298" s="23"/>
      <c r="ES298" s="24"/>
      <c r="ET298" s="24"/>
      <c r="EU298" s="24"/>
      <c r="EV298" s="24"/>
      <c r="EW298" s="24"/>
    </row>
    <row r="299" spans="1:153" x14ac:dyDescent="0.2">
      <c r="A299" s="44"/>
      <c r="B299" s="31"/>
      <c r="C299" s="63"/>
      <c r="D299" s="30"/>
      <c r="E299" s="30"/>
      <c r="F299" s="30"/>
      <c r="G299" s="30"/>
      <c r="H299" s="30"/>
      <c r="I299" s="30"/>
      <c r="J299" s="30"/>
      <c r="Z299" s="23"/>
      <c r="AA299" s="23"/>
      <c r="AB299" s="23"/>
      <c r="AC299" s="23"/>
      <c r="AD299" s="23"/>
      <c r="ES299" s="24"/>
      <c r="ET299" s="24"/>
      <c r="EU299" s="24"/>
      <c r="EV299" s="24"/>
      <c r="EW299" s="24"/>
    </row>
    <row r="300" spans="1:153" x14ac:dyDescent="0.2">
      <c r="A300" s="44"/>
      <c r="B300" s="31"/>
      <c r="C300" s="63"/>
      <c r="D300" s="30"/>
      <c r="E300" s="30"/>
      <c r="F300" s="30"/>
      <c r="G300" s="30"/>
      <c r="H300" s="30"/>
      <c r="I300" s="30"/>
      <c r="J300" s="30"/>
      <c r="Z300" s="23"/>
      <c r="AA300" s="23"/>
      <c r="AB300" s="23"/>
      <c r="AC300" s="23"/>
      <c r="AD300" s="23"/>
      <c r="ES300" s="24"/>
      <c r="ET300" s="24"/>
      <c r="EU300" s="24"/>
      <c r="EV300" s="24"/>
      <c r="EW300" s="24"/>
    </row>
    <row r="301" spans="1:153" x14ac:dyDescent="0.2">
      <c r="A301" s="44"/>
      <c r="B301" s="31"/>
      <c r="C301" s="63"/>
      <c r="D301" s="30"/>
      <c r="E301" s="30"/>
      <c r="F301" s="30"/>
      <c r="G301" s="30"/>
      <c r="H301" s="30"/>
      <c r="I301" s="30"/>
      <c r="J301" s="30"/>
      <c r="Z301" s="23"/>
      <c r="AA301" s="23"/>
      <c r="AB301" s="23"/>
      <c r="AC301" s="23"/>
      <c r="AD301" s="23"/>
      <c r="ES301" s="24"/>
      <c r="ET301" s="24"/>
      <c r="EU301" s="24"/>
      <c r="EV301" s="24"/>
      <c r="EW301" s="24"/>
    </row>
    <row r="302" spans="1:153" x14ac:dyDescent="0.2">
      <c r="A302" s="44"/>
      <c r="B302" s="31"/>
      <c r="C302" s="63"/>
      <c r="D302" s="30"/>
      <c r="E302" s="30"/>
      <c r="F302" s="30"/>
      <c r="G302" s="30"/>
      <c r="H302" s="30"/>
      <c r="I302" s="30"/>
      <c r="J302" s="30"/>
      <c r="Z302" s="23"/>
      <c r="AA302" s="23"/>
      <c r="AB302" s="23"/>
      <c r="AC302" s="23"/>
      <c r="AD302" s="23"/>
      <c r="ES302" s="24"/>
      <c r="ET302" s="24"/>
      <c r="EU302" s="24"/>
      <c r="EV302" s="24"/>
      <c r="EW302" s="24"/>
    </row>
    <row r="303" spans="1:153" x14ac:dyDescent="0.2">
      <c r="A303" s="44"/>
      <c r="B303" s="31"/>
      <c r="C303" s="63"/>
      <c r="D303" s="30"/>
      <c r="E303" s="30"/>
      <c r="F303" s="30"/>
      <c r="G303" s="30"/>
      <c r="H303" s="30"/>
      <c r="I303" s="30"/>
      <c r="J303" s="30"/>
      <c r="Z303" s="23"/>
      <c r="AA303" s="23"/>
      <c r="AB303" s="23"/>
      <c r="AC303" s="23"/>
      <c r="AD303" s="23"/>
      <c r="ES303" s="24"/>
      <c r="ET303" s="24"/>
      <c r="EU303" s="24"/>
      <c r="EV303" s="24"/>
      <c r="EW303" s="24"/>
    </row>
    <row r="304" spans="1:153" x14ac:dyDescent="0.2">
      <c r="A304" s="44"/>
      <c r="B304" s="31"/>
      <c r="C304" s="63"/>
      <c r="D304" s="30"/>
      <c r="E304" s="30"/>
      <c r="F304" s="30"/>
      <c r="G304" s="30"/>
      <c r="H304" s="30"/>
      <c r="I304" s="30"/>
      <c r="J304" s="30"/>
      <c r="Z304" s="23"/>
      <c r="AA304" s="23"/>
      <c r="AB304" s="23"/>
      <c r="AC304" s="23"/>
      <c r="AD304" s="23"/>
      <c r="ES304" s="24"/>
      <c r="ET304" s="24"/>
      <c r="EU304" s="24"/>
      <c r="EV304" s="24"/>
      <c r="EW304" s="24"/>
    </row>
    <row r="305" spans="1:153" x14ac:dyDescent="0.2">
      <c r="A305" s="44"/>
      <c r="B305" s="31"/>
      <c r="C305" s="63"/>
      <c r="D305" s="30"/>
      <c r="E305" s="30"/>
      <c r="F305" s="30"/>
      <c r="G305" s="30"/>
      <c r="H305" s="30"/>
      <c r="I305" s="30"/>
      <c r="J305" s="30"/>
      <c r="Z305" s="23"/>
      <c r="AA305" s="23"/>
      <c r="AB305" s="23"/>
      <c r="AC305" s="23"/>
      <c r="AD305" s="23"/>
      <c r="ES305" s="24"/>
      <c r="ET305" s="24"/>
      <c r="EU305" s="24"/>
      <c r="EV305" s="24"/>
      <c r="EW305" s="24"/>
    </row>
    <row r="306" spans="1:153" x14ac:dyDescent="0.2">
      <c r="A306" s="44"/>
      <c r="B306" s="31"/>
      <c r="C306" s="63"/>
      <c r="D306" s="30"/>
      <c r="E306" s="30"/>
      <c r="F306" s="30"/>
      <c r="G306" s="30"/>
      <c r="H306" s="30"/>
      <c r="I306" s="30"/>
      <c r="J306" s="30"/>
      <c r="Z306" s="23"/>
      <c r="AA306" s="23"/>
      <c r="AB306" s="23"/>
      <c r="AC306" s="23"/>
      <c r="AD306" s="23"/>
      <c r="ES306" s="24"/>
      <c r="ET306" s="24"/>
      <c r="EU306" s="24"/>
      <c r="EV306" s="24"/>
      <c r="EW306" s="24"/>
    </row>
    <row r="307" spans="1:153" x14ac:dyDescent="0.2">
      <c r="A307" s="44"/>
      <c r="B307" s="31"/>
      <c r="C307" s="63"/>
      <c r="D307" s="30"/>
      <c r="E307" s="30"/>
      <c r="F307" s="30"/>
      <c r="G307" s="30"/>
      <c r="H307" s="30"/>
      <c r="I307" s="30"/>
      <c r="J307" s="30"/>
      <c r="Z307" s="23"/>
      <c r="AA307" s="23"/>
      <c r="AB307" s="23"/>
      <c r="AC307" s="23"/>
      <c r="AD307" s="23"/>
      <c r="ES307" s="24"/>
      <c r="ET307" s="24"/>
      <c r="EU307" s="24"/>
      <c r="EV307" s="24"/>
      <c r="EW307" s="24"/>
    </row>
    <row r="308" spans="1:153" x14ac:dyDescent="0.2">
      <c r="A308" s="44"/>
      <c r="B308" s="31"/>
      <c r="C308" s="63"/>
      <c r="D308" s="30"/>
      <c r="E308" s="30"/>
      <c r="F308" s="30"/>
      <c r="G308" s="30"/>
      <c r="H308" s="30"/>
      <c r="I308" s="30"/>
      <c r="J308" s="30"/>
      <c r="Z308" s="23"/>
      <c r="AA308" s="23"/>
      <c r="AB308" s="23"/>
      <c r="AC308" s="23"/>
      <c r="AD308" s="23"/>
      <c r="ES308" s="24"/>
      <c r="ET308" s="24"/>
      <c r="EU308" s="24"/>
      <c r="EV308" s="24"/>
      <c r="EW308" s="24"/>
    </row>
    <row r="309" spans="1:153" x14ac:dyDescent="0.2">
      <c r="A309" s="44"/>
      <c r="B309" s="31"/>
      <c r="C309" s="63"/>
      <c r="D309" s="30"/>
      <c r="E309" s="30"/>
      <c r="F309" s="30"/>
      <c r="G309" s="30"/>
      <c r="H309" s="30"/>
      <c r="I309" s="30"/>
      <c r="J309" s="30"/>
      <c r="Z309" s="23"/>
      <c r="AA309" s="23"/>
      <c r="AB309" s="23"/>
      <c r="AC309" s="23"/>
      <c r="AD309" s="23"/>
      <c r="ES309" s="24"/>
      <c r="ET309" s="24"/>
      <c r="EU309" s="24"/>
      <c r="EV309" s="24"/>
      <c r="EW309" s="24"/>
    </row>
    <row r="310" spans="1:153" x14ac:dyDescent="0.2">
      <c r="A310" s="44"/>
      <c r="B310" s="31"/>
      <c r="C310" s="63"/>
      <c r="D310" s="30"/>
      <c r="E310" s="30"/>
      <c r="F310" s="30"/>
      <c r="G310" s="30"/>
      <c r="H310" s="30"/>
      <c r="I310" s="30"/>
      <c r="J310" s="30"/>
      <c r="Z310" s="23"/>
      <c r="AA310" s="23"/>
      <c r="AB310" s="23"/>
      <c r="AC310" s="23"/>
      <c r="AD310" s="23"/>
      <c r="ES310" s="24"/>
      <c r="ET310" s="24"/>
      <c r="EU310" s="24"/>
      <c r="EV310" s="24"/>
      <c r="EW310" s="24"/>
    </row>
    <row r="311" spans="1:153" x14ac:dyDescent="0.2">
      <c r="A311" s="44"/>
      <c r="B311" s="31"/>
      <c r="C311" s="63"/>
      <c r="D311" s="30"/>
      <c r="E311" s="30"/>
      <c r="F311" s="30"/>
      <c r="G311" s="30"/>
      <c r="H311" s="30"/>
      <c r="I311" s="30"/>
      <c r="J311" s="30"/>
      <c r="Z311" s="23"/>
      <c r="AA311" s="23"/>
      <c r="AB311" s="23"/>
      <c r="AC311" s="23"/>
      <c r="AD311" s="23"/>
      <c r="ES311" s="24"/>
      <c r="ET311" s="24"/>
      <c r="EU311" s="24"/>
      <c r="EV311" s="24"/>
      <c r="EW311" s="24"/>
    </row>
    <row r="312" spans="1:153" x14ac:dyDescent="0.2">
      <c r="A312" s="44"/>
      <c r="B312" s="31"/>
      <c r="C312" s="63"/>
      <c r="D312" s="30"/>
      <c r="E312" s="30"/>
      <c r="F312" s="30"/>
      <c r="G312" s="30"/>
      <c r="H312" s="30"/>
      <c r="I312" s="30"/>
      <c r="J312" s="30"/>
      <c r="Z312" s="23"/>
      <c r="AA312" s="23"/>
      <c r="AB312" s="23"/>
      <c r="AC312" s="23"/>
      <c r="AD312" s="23"/>
      <c r="ES312" s="24"/>
      <c r="ET312" s="24"/>
      <c r="EU312" s="24"/>
      <c r="EV312" s="24"/>
      <c r="EW312" s="24"/>
    </row>
    <row r="313" spans="1:153" x14ac:dyDescent="0.2">
      <c r="A313" s="44"/>
      <c r="B313" s="31"/>
      <c r="C313" s="63"/>
      <c r="D313" s="30"/>
      <c r="E313" s="30"/>
      <c r="F313" s="30"/>
      <c r="G313" s="30"/>
      <c r="H313" s="30"/>
      <c r="I313" s="30"/>
      <c r="J313" s="30"/>
      <c r="Z313" s="23"/>
      <c r="AA313" s="23"/>
      <c r="AB313" s="23"/>
      <c r="AC313" s="23"/>
      <c r="AD313" s="23"/>
      <c r="ES313" s="24"/>
      <c r="ET313" s="24"/>
      <c r="EU313" s="24"/>
      <c r="EV313" s="24"/>
      <c r="EW313" s="24"/>
    </row>
    <row r="314" spans="1:153" x14ac:dyDescent="0.2">
      <c r="A314" s="44"/>
      <c r="B314" s="31"/>
      <c r="C314" s="63"/>
      <c r="D314" s="30"/>
      <c r="E314" s="30"/>
      <c r="F314" s="30"/>
      <c r="G314" s="30"/>
      <c r="H314" s="30"/>
      <c r="I314" s="30"/>
      <c r="J314" s="30"/>
      <c r="Z314" s="23"/>
      <c r="AA314" s="23"/>
      <c r="AB314" s="23"/>
      <c r="AC314" s="23"/>
      <c r="AD314" s="23"/>
      <c r="ES314" s="24"/>
      <c r="ET314" s="24"/>
      <c r="EU314" s="24"/>
      <c r="EV314" s="24"/>
      <c r="EW314" s="24"/>
    </row>
    <row r="315" spans="1:153" x14ac:dyDescent="0.2">
      <c r="A315" s="44"/>
      <c r="B315" s="31"/>
      <c r="C315" s="63"/>
      <c r="D315" s="30"/>
      <c r="E315" s="30"/>
      <c r="F315" s="30"/>
      <c r="G315" s="30"/>
      <c r="H315" s="30"/>
      <c r="I315" s="30"/>
      <c r="J315" s="30"/>
      <c r="Z315" s="23"/>
      <c r="AA315" s="23"/>
      <c r="AB315" s="23"/>
      <c r="AC315" s="23"/>
      <c r="AD315" s="23"/>
      <c r="ES315" s="24"/>
      <c r="ET315" s="24"/>
      <c r="EU315" s="24"/>
      <c r="EV315" s="24"/>
      <c r="EW315" s="24"/>
    </row>
    <row r="316" spans="1:153" x14ac:dyDescent="0.2">
      <c r="A316" s="44"/>
      <c r="B316" s="31"/>
      <c r="C316" s="63"/>
      <c r="D316" s="30"/>
      <c r="E316" s="30"/>
      <c r="F316" s="30"/>
      <c r="G316" s="30"/>
      <c r="H316" s="30"/>
      <c r="I316" s="30"/>
      <c r="J316" s="30"/>
      <c r="Z316" s="23"/>
      <c r="AA316" s="23"/>
      <c r="AB316" s="23"/>
      <c r="AC316" s="23"/>
      <c r="AD316" s="23"/>
      <c r="ES316" s="24"/>
      <c r="ET316" s="24"/>
      <c r="EU316" s="24"/>
      <c r="EV316" s="24"/>
      <c r="EW316" s="24"/>
    </row>
    <row r="317" spans="1:153" x14ac:dyDescent="0.2">
      <c r="A317" s="44"/>
      <c r="B317" s="31"/>
      <c r="C317" s="63"/>
      <c r="D317" s="30"/>
      <c r="E317" s="30"/>
      <c r="F317" s="30"/>
      <c r="G317" s="30"/>
      <c r="H317" s="30"/>
      <c r="I317" s="30"/>
      <c r="J317" s="30"/>
      <c r="Z317" s="23"/>
      <c r="AA317" s="23"/>
      <c r="AB317" s="23"/>
      <c r="AC317" s="23"/>
      <c r="AD317" s="23"/>
      <c r="ES317" s="24"/>
      <c r="ET317" s="24"/>
      <c r="EU317" s="24"/>
      <c r="EV317" s="24"/>
      <c r="EW317" s="24"/>
    </row>
    <row r="318" spans="1:153" x14ac:dyDescent="0.2">
      <c r="A318" s="44"/>
      <c r="B318" s="31"/>
      <c r="C318" s="63"/>
      <c r="D318" s="30"/>
      <c r="E318" s="30"/>
      <c r="F318" s="30"/>
      <c r="G318" s="30"/>
      <c r="H318" s="30"/>
      <c r="I318" s="30"/>
      <c r="J318" s="30"/>
      <c r="Z318" s="23"/>
      <c r="AA318" s="23"/>
      <c r="AB318" s="23"/>
      <c r="AC318" s="23"/>
      <c r="AD318" s="23"/>
      <c r="ES318" s="24"/>
      <c r="ET318" s="24"/>
      <c r="EU318" s="24"/>
      <c r="EV318" s="24"/>
      <c r="EW318" s="24"/>
    </row>
    <row r="319" spans="1:153" x14ac:dyDescent="0.2">
      <c r="A319" s="44"/>
      <c r="B319" s="31"/>
      <c r="C319" s="63"/>
      <c r="D319" s="30"/>
      <c r="E319" s="30"/>
      <c r="F319" s="30"/>
      <c r="G319" s="30"/>
      <c r="H319" s="30"/>
      <c r="I319" s="30"/>
      <c r="J319" s="30"/>
      <c r="Z319" s="23"/>
      <c r="AA319" s="23"/>
      <c r="AB319" s="23"/>
      <c r="AC319" s="23"/>
      <c r="AD319" s="23"/>
      <c r="ES319" s="24"/>
      <c r="ET319" s="24"/>
      <c r="EU319" s="24"/>
      <c r="EV319" s="24"/>
      <c r="EW319" s="24"/>
    </row>
    <row r="320" spans="1:153" x14ac:dyDescent="0.2">
      <c r="A320" s="44"/>
      <c r="B320" s="31"/>
      <c r="C320" s="63"/>
      <c r="D320" s="30"/>
      <c r="E320" s="30"/>
      <c r="F320" s="30"/>
      <c r="G320" s="30"/>
      <c r="H320" s="30"/>
      <c r="I320" s="30"/>
      <c r="J320" s="30"/>
      <c r="Z320" s="23"/>
      <c r="AA320" s="23"/>
      <c r="AB320" s="23"/>
      <c r="AC320" s="23"/>
      <c r="AD320" s="23"/>
      <c r="ES320" s="24"/>
      <c r="ET320" s="24"/>
      <c r="EU320" s="24"/>
      <c r="EV320" s="24"/>
      <c r="EW320" s="24"/>
    </row>
    <row r="321" spans="1:153" x14ac:dyDescent="0.2">
      <c r="A321" s="44"/>
      <c r="B321" s="31"/>
      <c r="C321" s="63"/>
      <c r="D321" s="30"/>
      <c r="E321" s="30"/>
      <c r="F321" s="30"/>
      <c r="G321" s="30"/>
      <c r="H321" s="30"/>
      <c r="I321" s="30"/>
      <c r="J321" s="30"/>
      <c r="Z321" s="23"/>
      <c r="AA321" s="23"/>
      <c r="AB321" s="23"/>
      <c r="AC321" s="23"/>
      <c r="AD321" s="23"/>
      <c r="ES321" s="24"/>
      <c r="ET321" s="24"/>
      <c r="EU321" s="24"/>
      <c r="EV321" s="24"/>
      <c r="EW321" s="24"/>
    </row>
    <row r="322" spans="1:153" x14ac:dyDescent="0.2">
      <c r="A322" s="44"/>
      <c r="B322" s="31"/>
      <c r="C322" s="63"/>
      <c r="D322" s="30"/>
      <c r="E322" s="30"/>
      <c r="F322" s="30"/>
      <c r="G322" s="30"/>
      <c r="H322" s="30"/>
      <c r="I322" s="30"/>
      <c r="J322" s="30"/>
      <c r="Z322" s="23"/>
      <c r="AA322" s="23"/>
      <c r="AB322" s="23"/>
      <c r="AC322" s="23"/>
      <c r="AD322" s="23"/>
      <c r="ES322" s="24"/>
      <c r="ET322" s="24"/>
      <c r="EU322" s="24"/>
      <c r="EV322" s="24"/>
      <c r="EW322" s="24"/>
    </row>
    <row r="323" spans="1:153" x14ac:dyDescent="0.2">
      <c r="A323" s="44"/>
      <c r="B323" s="31"/>
      <c r="C323" s="63"/>
      <c r="D323" s="30"/>
      <c r="E323" s="30"/>
      <c r="F323" s="30"/>
      <c r="G323" s="30"/>
      <c r="H323" s="30"/>
      <c r="I323" s="30"/>
      <c r="J323" s="30"/>
      <c r="Z323" s="23"/>
      <c r="AA323" s="23"/>
      <c r="AB323" s="23"/>
      <c r="AC323" s="23"/>
      <c r="AD323" s="23"/>
      <c r="ES323" s="24"/>
      <c r="ET323" s="24"/>
      <c r="EU323" s="24"/>
      <c r="EV323" s="24"/>
      <c r="EW323" s="24"/>
    </row>
    <row r="324" spans="1:153" x14ac:dyDescent="0.2">
      <c r="A324" s="44"/>
      <c r="B324" s="31"/>
      <c r="C324" s="63"/>
      <c r="D324" s="30"/>
      <c r="E324" s="30"/>
      <c r="F324" s="30"/>
      <c r="G324" s="30"/>
      <c r="H324" s="30"/>
      <c r="I324" s="30"/>
      <c r="J324" s="30"/>
      <c r="Z324" s="23"/>
      <c r="AA324" s="23"/>
      <c r="AB324" s="23"/>
      <c r="AC324" s="23"/>
      <c r="AD324" s="23"/>
      <c r="ES324" s="24"/>
      <c r="ET324" s="24"/>
      <c r="EU324" s="24"/>
      <c r="EV324" s="24"/>
      <c r="EW324" s="24"/>
    </row>
    <row r="325" spans="1:153" x14ac:dyDescent="0.2">
      <c r="A325" s="44"/>
      <c r="B325" s="31"/>
      <c r="C325" s="63"/>
      <c r="D325" s="30"/>
      <c r="E325" s="30"/>
      <c r="F325" s="30"/>
      <c r="G325" s="30"/>
      <c r="H325" s="30"/>
      <c r="I325" s="30"/>
      <c r="J325" s="30"/>
      <c r="Z325" s="23"/>
      <c r="AA325" s="23"/>
      <c r="AB325" s="23"/>
      <c r="AC325" s="23"/>
      <c r="AD325" s="23"/>
      <c r="ES325" s="24"/>
      <c r="ET325" s="24"/>
      <c r="EU325" s="24"/>
      <c r="EV325" s="24"/>
      <c r="EW325" s="24"/>
    </row>
    <row r="326" spans="1:153" x14ac:dyDescent="0.2">
      <c r="A326" s="44"/>
      <c r="B326" s="31"/>
      <c r="C326" s="63"/>
      <c r="D326" s="30"/>
      <c r="E326" s="30"/>
      <c r="F326" s="30"/>
      <c r="G326" s="30"/>
      <c r="H326" s="30"/>
      <c r="I326" s="30"/>
      <c r="J326" s="30"/>
      <c r="Z326" s="23"/>
      <c r="AA326" s="23"/>
      <c r="AB326" s="23"/>
      <c r="AC326" s="23"/>
      <c r="AD326" s="23"/>
      <c r="ES326" s="24"/>
      <c r="ET326" s="24"/>
      <c r="EU326" s="24"/>
      <c r="EV326" s="24"/>
      <c r="EW326" s="24"/>
    </row>
    <row r="327" spans="1:153" x14ac:dyDescent="0.2">
      <c r="A327" s="44"/>
      <c r="B327" s="31"/>
      <c r="C327" s="63"/>
      <c r="D327" s="30"/>
      <c r="E327" s="30"/>
      <c r="F327" s="30"/>
      <c r="G327" s="30"/>
      <c r="H327" s="30"/>
      <c r="I327" s="30"/>
      <c r="J327" s="30"/>
      <c r="Z327" s="23"/>
      <c r="AA327" s="23"/>
      <c r="AB327" s="23"/>
      <c r="AC327" s="23"/>
      <c r="AD327" s="23"/>
      <c r="ES327" s="24"/>
      <c r="ET327" s="24"/>
      <c r="EU327" s="24"/>
      <c r="EV327" s="24"/>
      <c r="EW327" s="24"/>
    </row>
    <row r="328" spans="1:153" x14ac:dyDescent="0.2">
      <c r="A328" s="44"/>
      <c r="B328" s="31"/>
      <c r="C328" s="63"/>
      <c r="D328" s="30"/>
      <c r="E328" s="30"/>
      <c r="F328" s="30"/>
      <c r="G328" s="30"/>
      <c r="H328" s="30"/>
      <c r="I328" s="30"/>
      <c r="J328" s="30"/>
      <c r="Z328" s="23"/>
      <c r="AA328" s="23"/>
      <c r="AB328" s="23"/>
      <c r="AC328" s="23"/>
      <c r="AD328" s="23"/>
      <c r="ES328" s="24"/>
      <c r="ET328" s="24"/>
      <c r="EU328" s="24"/>
      <c r="EV328" s="24"/>
      <c r="EW328" s="24"/>
    </row>
    <row r="329" spans="1:153" x14ac:dyDescent="0.2">
      <c r="A329" s="44"/>
      <c r="B329" s="31"/>
      <c r="C329" s="63"/>
      <c r="D329" s="30"/>
      <c r="E329" s="30"/>
      <c r="F329" s="30"/>
      <c r="G329" s="30"/>
      <c r="H329" s="30"/>
      <c r="I329" s="30"/>
      <c r="J329" s="30"/>
      <c r="Z329" s="23"/>
      <c r="AA329" s="23"/>
      <c r="AB329" s="23"/>
      <c r="AC329" s="23"/>
      <c r="AD329" s="23"/>
      <c r="ES329" s="24"/>
      <c r="ET329" s="24"/>
      <c r="EU329" s="24"/>
      <c r="EV329" s="24"/>
      <c r="EW329" s="24"/>
    </row>
    <row r="330" spans="1:153" x14ac:dyDescent="0.2">
      <c r="A330" s="44"/>
      <c r="B330" s="31"/>
      <c r="C330" s="63"/>
      <c r="D330" s="30"/>
      <c r="E330" s="30"/>
      <c r="F330" s="30"/>
      <c r="G330" s="30"/>
      <c r="H330" s="30"/>
      <c r="I330" s="30"/>
      <c r="J330" s="30"/>
      <c r="Z330" s="23"/>
      <c r="AA330" s="23"/>
      <c r="AB330" s="23"/>
      <c r="AC330" s="23"/>
      <c r="AD330" s="23"/>
      <c r="ES330" s="24"/>
      <c r="ET330" s="24"/>
      <c r="EU330" s="24"/>
      <c r="EV330" s="24"/>
      <c r="EW330" s="24"/>
    </row>
    <row r="331" spans="1:153" x14ac:dyDescent="0.2">
      <c r="A331" s="44"/>
      <c r="B331" s="31"/>
      <c r="C331" s="63"/>
      <c r="D331" s="30"/>
      <c r="E331" s="30"/>
      <c r="F331" s="30"/>
      <c r="G331" s="30"/>
      <c r="H331" s="30"/>
      <c r="I331" s="30"/>
      <c r="J331" s="30"/>
      <c r="Z331" s="23"/>
      <c r="AA331" s="23"/>
      <c r="AB331" s="23"/>
      <c r="AC331" s="23"/>
      <c r="AD331" s="23"/>
      <c r="ES331" s="24"/>
      <c r="ET331" s="24"/>
      <c r="EU331" s="24"/>
      <c r="EV331" s="24"/>
      <c r="EW331" s="24"/>
    </row>
    <row r="332" spans="1:153" x14ac:dyDescent="0.2">
      <c r="A332" s="44"/>
      <c r="B332" s="31"/>
      <c r="C332" s="63"/>
      <c r="D332" s="30"/>
      <c r="E332" s="30"/>
      <c r="F332" s="30"/>
      <c r="G332" s="30"/>
      <c r="H332" s="30"/>
      <c r="I332" s="30"/>
      <c r="J332" s="30"/>
      <c r="Z332" s="23"/>
      <c r="AA332" s="23"/>
      <c r="AB332" s="23"/>
      <c r="AC332" s="23"/>
      <c r="AD332" s="23"/>
      <c r="ES332" s="24"/>
      <c r="ET332" s="24"/>
      <c r="EU332" s="24"/>
      <c r="EV332" s="24"/>
      <c r="EW332" s="24"/>
    </row>
    <row r="333" spans="1:153" x14ac:dyDescent="0.2">
      <c r="A333" s="44"/>
      <c r="B333" s="31"/>
      <c r="C333" s="63"/>
      <c r="D333" s="30"/>
      <c r="E333" s="30"/>
      <c r="F333" s="30"/>
      <c r="G333" s="30"/>
      <c r="H333" s="30"/>
      <c r="I333" s="30"/>
      <c r="J333" s="30"/>
      <c r="Z333" s="23"/>
      <c r="AA333" s="23"/>
      <c r="AB333" s="23"/>
      <c r="AC333" s="23"/>
      <c r="AD333" s="23"/>
      <c r="ES333" s="24"/>
      <c r="ET333" s="24"/>
      <c r="EU333" s="24"/>
      <c r="EV333" s="24"/>
      <c r="EW333" s="24"/>
    </row>
    <row r="334" spans="1:153" x14ac:dyDescent="0.2">
      <c r="A334" s="44"/>
      <c r="B334" s="31"/>
      <c r="C334" s="63"/>
      <c r="D334" s="30"/>
      <c r="E334" s="30"/>
      <c r="F334" s="30"/>
      <c r="G334" s="30"/>
      <c r="H334" s="30"/>
      <c r="I334" s="30"/>
      <c r="J334" s="30"/>
      <c r="Z334" s="23"/>
      <c r="AA334" s="23"/>
      <c r="AB334" s="23"/>
      <c r="AC334" s="23"/>
      <c r="AD334" s="23"/>
      <c r="ES334" s="24"/>
      <c r="ET334" s="24"/>
      <c r="EU334" s="24"/>
      <c r="EV334" s="24"/>
      <c r="EW334" s="24"/>
    </row>
    <row r="335" spans="1:153" x14ac:dyDescent="0.2">
      <c r="A335" s="44"/>
      <c r="B335" s="31"/>
      <c r="C335" s="63"/>
      <c r="D335" s="30"/>
      <c r="E335" s="30"/>
      <c r="F335" s="30"/>
      <c r="G335" s="30"/>
      <c r="H335" s="30"/>
      <c r="I335" s="30"/>
      <c r="J335" s="30"/>
      <c r="Z335" s="23"/>
      <c r="AA335" s="23"/>
      <c r="AB335" s="23"/>
      <c r="AC335" s="23"/>
      <c r="AD335" s="23"/>
      <c r="ES335" s="24"/>
      <c r="ET335" s="24"/>
      <c r="EU335" s="24"/>
      <c r="EV335" s="24"/>
      <c r="EW335" s="24"/>
    </row>
    <row r="336" spans="1:153" x14ac:dyDescent="0.2">
      <c r="A336" s="44"/>
      <c r="B336" s="31"/>
      <c r="C336" s="63"/>
      <c r="D336" s="30"/>
      <c r="E336" s="30"/>
      <c r="F336" s="30"/>
      <c r="G336" s="30"/>
      <c r="H336" s="30"/>
      <c r="I336" s="30"/>
      <c r="J336" s="30"/>
      <c r="Z336" s="23"/>
      <c r="AA336" s="23"/>
      <c r="AB336" s="23"/>
      <c r="AC336" s="23"/>
      <c r="AD336" s="23"/>
      <c r="ES336" s="24"/>
      <c r="ET336" s="24"/>
      <c r="EU336" s="24"/>
      <c r="EV336" s="24"/>
      <c r="EW336" s="24"/>
    </row>
    <row r="337" spans="1:153" x14ac:dyDescent="0.2">
      <c r="A337" s="44"/>
      <c r="B337" s="31"/>
      <c r="C337" s="63"/>
      <c r="D337" s="30"/>
      <c r="E337" s="30"/>
      <c r="F337" s="30"/>
      <c r="G337" s="30"/>
      <c r="H337" s="30"/>
      <c r="I337" s="30"/>
      <c r="J337" s="30"/>
      <c r="Z337" s="23"/>
      <c r="AA337" s="23"/>
      <c r="AB337" s="23"/>
      <c r="AC337" s="23"/>
      <c r="AD337" s="23"/>
      <c r="ES337" s="24"/>
      <c r="ET337" s="24"/>
      <c r="EU337" s="24"/>
      <c r="EV337" s="24"/>
      <c r="EW337" s="24"/>
    </row>
    <row r="338" spans="1:153" x14ac:dyDescent="0.2">
      <c r="A338" s="44"/>
      <c r="B338" s="31"/>
      <c r="C338" s="63"/>
      <c r="D338" s="30"/>
      <c r="E338" s="30"/>
      <c r="F338" s="30"/>
      <c r="G338" s="30"/>
      <c r="H338" s="30"/>
      <c r="I338" s="30"/>
      <c r="J338" s="30"/>
      <c r="Z338" s="23"/>
      <c r="AA338" s="23"/>
      <c r="AB338" s="23"/>
      <c r="AC338" s="23"/>
      <c r="AD338" s="23"/>
      <c r="ES338" s="24"/>
      <c r="ET338" s="24"/>
      <c r="EU338" s="24"/>
      <c r="EV338" s="24"/>
      <c r="EW338" s="24"/>
    </row>
    <row r="339" spans="1:153" x14ac:dyDescent="0.2">
      <c r="A339" s="44"/>
      <c r="B339" s="31"/>
      <c r="C339" s="63"/>
      <c r="D339" s="30"/>
      <c r="E339" s="30"/>
      <c r="F339" s="30"/>
      <c r="G339" s="30"/>
      <c r="H339" s="30"/>
      <c r="I339" s="30"/>
      <c r="J339" s="30"/>
      <c r="Z339" s="23"/>
      <c r="AA339" s="23"/>
      <c r="AB339" s="23"/>
      <c r="AC339" s="23"/>
      <c r="AD339" s="23"/>
      <c r="ES339" s="24"/>
      <c r="ET339" s="24"/>
      <c r="EU339" s="24"/>
      <c r="EV339" s="24"/>
      <c r="EW339" s="24"/>
    </row>
    <row r="340" spans="1:153" x14ac:dyDescent="0.2">
      <c r="A340" s="44"/>
      <c r="B340" s="31"/>
      <c r="C340" s="63"/>
      <c r="D340" s="30"/>
      <c r="E340" s="30"/>
      <c r="F340" s="30"/>
      <c r="G340" s="30"/>
      <c r="H340" s="30"/>
      <c r="I340" s="30"/>
      <c r="J340" s="30"/>
      <c r="Z340" s="23"/>
      <c r="AA340" s="23"/>
      <c r="AB340" s="23"/>
      <c r="AC340" s="23"/>
      <c r="AD340" s="23"/>
      <c r="ES340" s="24"/>
      <c r="ET340" s="24"/>
      <c r="EU340" s="24"/>
      <c r="EV340" s="24"/>
      <c r="EW340" s="24"/>
    </row>
    <row r="341" spans="1:153" x14ac:dyDescent="0.2">
      <c r="A341" s="44"/>
      <c r="B341" s="31"/>
      <c r="C341" s="63"/>
      <c r="D341" s="30"/>
      <c r="E341" s="30"/>
      <c r="F341" s="30"/>
      <c r="G341" s="30"/>
      <c r="H341" s="30"/>
      <c r="I341" s="30"/>
      <c r="J341" s="30"/>
      <c r="Z341" s="23"/>
      <c r="AA341" s="23"/>
      <c r="AB341" s="23"/>
      <c r="AC341" s="23"/>
      <c r="AD341" s="23"/>
      <c r="ES341" s="24"/>
      <c r="ET341" s="24"/>
      <c r="EU341" s="24"/>
      <c r="EV341" s="24"/>
      <c r="EW341" s="24"/>
    </row>
    <row r="342" spans="1:153" x14ac:dyDescent="0.2">
      <c r="A342" s="44"/>
      <c r="B342" s="31"/>
      <c r="C342" s="63"/>
      <c r="D342" s="30"/>
      <c r="E342" s="30"/>
      <c r="F342" s="30"/>
      <c r="G342" s="30"/>
      <c r="H342" s="30"/>
      <c r="I342" s="30"/>
      <c r="J342" s="30"/>
      <c r="Z342" s="23"/>
      <c r="AA342" s="23"/>
      <c r="AB342" s="23"/>
      <c r="AC342" s="23"/>
      <c r="AD342" s="23"/>
      <c r="ES342" s="24"/>
      <c r="ET342" s="24"/>
      <c r="EU342" s="24"/>
      <c r="EV342" s="24"/>
      <c r="EW342" s="24"/>
    </row>
    <row r="343" spans="1:153" x14ac:dyDescent="0.2">
      <c r="A343" s="44"/>
      <c r="B343" s="31"/>
      <c r="C343" s="63"/>
      <c r="D343" s="30"/>
      <c r="E343" s="30"/>
      <c r="F343" s="30"/>
      <c r="G343" s="30"/>
      <c r="H343" s="30"/>
      <c r="I343" s="30"/>
      <c r="J343" s="30"/>
      <c r="Z343" s="23"/>
      <c r="AA343" s="23"/>
      <c r="AB343" s="23"/>
      <c r="AC343" s="23"/>
      <c r="AD343" s="23"/>
      <c r="ES343" s="24"/>
      <c r="ET343" s="24"/>
      <c r="EU343" s="24"/>
      <c r="EV343" s="24"/>
      <c r="EW343" s="24"/>
    </row>
    <row r="344" spans="1:153" x14ac:dyDescent="0.2">
      <c r="A344" s="44"/>
      <c r="B344" s="31"/>
      <c r="C344" s="63"/>
      <c r="D344" s="30"/>
      <c r="E344" s="30"/>
      <c r="F344" s="30"/>
      <c r="G344" s="30"/>
      <c r="H344" s="30"/>
      <c r="I344" s="30"/>
      <c r="J344" s="30"/>
      <c r="Z344" s="23"/>
      <c r="AA344" s="23"/>
      <c r="AB344" s="23"/>
      <c r="AC344" s="23"/>
      <c r="AD344" s="23"/>
      <c r="ES344" s="24"/>
      <c r="ET344" s="24"/>
      <c r="EU344" s="24"/>
      <c r="EV344" s="24"/>
      <c r="EW344" s="24"/>
    </row>
    <row r="345" spans="1:153" x14ac:dyDescent="0.2">
      <c r="A345" s="44"/>
      <c r="B345" s="31"/>
      <c r="C345" s="63"/>
      <c r="D345" s="30"/>
      <c r="E345" s="30"/>
      <c r="F345" s="30"/>
      <c r="G345" s="30"/>
      <c r="H345" s="30"/>
      <c r="I345" s="30"/>
      <c r="J345" s="30"/>
      <c r="Z345" s="23"/>
      <c r="AA345" s="23"/>
      <c r="AB345" s="23"/>
      <c r="AC345" s="23"/>
      <c r="AD345" s="23"/>
      <c r="ES345" s="24"/>
      <c r="ET345" s="24"/>
      <c r="EU345" s="24"/>
      <c r="EV345" s="24"/>
      <c r="EW345" s="24"/>
    </row>
    <row r="346" spans="1:153" x14ac:dyDescent="0.2">
      <c r="A346" s="44"/>
      <c r="B346" s="31"/>
      <c r="C346" s="63"/>
      <c r="D346" s="30"/>
      <c r="E346" s="30"/>
      <c r="F346" s="30"/>
      <c r="G346" s="30"/>
      <c r="H346" s="30"/>
      <c r="I346" s="30"/>
      <c r="J346" s="30"/>
      <c r="Z346" s="23"/>
      <c r="AA346" s="23"/>
      <c r="AB346" s="23"/>
      <c r="AC346" s="23"/>
      <c r="AD346" s="23"/>
      <c r="ES346" s="24"/>
      <c r="ET346" s="24"/>
      <c r="EU346" s="24"/>
      <c r="EV346" s="24"/>
      <c r="EW346" s="24"/>
    </row>
    <row r="347" spans="1:153" x14ac:dyDescent="0.2">
      <c r="A347" s="44"/>
      <c r="B347" s="31"/>
      <c r="C347" s="63"/>
      <c r="D347" s="30"/>
      <c r="E347" s="30"/>
      <c r="F347" s="30"/>
      <c r="G347" s="30"/>
      <c r="H347" s="30"/>
      <c r="I347" s="30"/>
      <c r="J347" s="30"/>
      <c r="Z347" s="23"/>
      <c r="AA347" s="23"/>
      <c r="AB347" s="23"/>
      <c r="AC347" s="23"/>
      <c r="AD347" s="23"/>
      <c r="ES347" s="24"/>
      <c r="ET347" s="24"/>
      <c r="EU347" s="24"/>
      <c r="EV347" s="24"/>
      <c r="EW347" s="24"/>
    </row>
    <row r="348" spans="1:153" x14ac:dyDescent="0.2">
      <c r="A348" s="44"/>
      <c r="B348" s="31"/>
      <c r="C348" s="63"/>
      <c r="D348" s="30"/>
      <c r="E348" s="30"/>
      <c r="F348" s="30"/>
      <c r="G348" s="30"/>
      <c r="H348" s="30"/>
      <c r="I348" s="30"/>
      <c r="J348" s="30"/>
      <c r="Z348" s="23"/>
      <c r="AA348" s="23"/>
      <c r="AB348" s="23"/>
      <c r="AC348" s="23"/>
      <c r="AD348" s="23"/>
      <c r="ES348" s="24"/>
      <c r="ET348" s="24"/>
      <c r="EU348" s="24"/>
      <c r="EV348" s="24"/>
      <c r="EW348" s="24"/>
    </row>
    <row r="349" spans="1:153" x14ac:dyDescent="0.2">
      <c r="A349" s="44"/>
      <c r="B349" s="31"/>
      <c r="C349" s="63"/>
      <c r="D349" s="30"/>
      <c r="E349" s="30"/>
      <c r="F349" s="30"/>
      <c r="G349" s="30"/>
      <c r="H349" s="30"/>
      <c r="I349" s="30"/>
      <c r="J349" s="30"/>
      <c r="Z349" s="23"/>
      <c r="AA349" s="23"/>
      <c r="AB349" s="23"/>
      <c r="AC349" s="23"/>
      <c r="AD349" s="23"/>
      <c r="ES349" s="24"/>
      <c r="ET349" s="24"/>
      <c r="EU349" s="24"/>
      <c r="EV349" s="24"/>
      <c r="EW349" s="24"/>
    </row>
    <row r="350" spans="1:153" x14ac:dyDescent="0.2">
      <c r="A350" s="44"/>
      <c r="B350" s="31"/>
      <c r="C350" s="63"/>
      <c r="D350" s="30"/>
      <c r="E350" s="30"/>
      <c r="F350" s="30"/>
      <c r="G350" s="30"/>
      <c r="H350" s="30"/>
      <c r="I350" s="30"/>
      <c r="J350" s="30"/>
      <c r="Z350" s="23"/>
      <c r="AA350" s="23"/>
      <c r="AB350" s="23"/>
      <c r="AC350" s="23"/>
      <c r="AD350" s="23"/>
      <c r="ES350" s="24"/>
      <c r="ET350" s="24"/>
      <c r="EU350" s="24"/>
      <c r="EV350" s="24"/>
      <c r="EW350" s="24"/>
    </row>
    <row r="351" spans="1:153" x14ac:dyDescent="0.2">
      <c r="A351" s="44"/>
      <c r="B351" s="31"/>
      <c r="C351" s="63"/>
      <c r="D351" s="30"/>
      <c r="E351" s="30"/>
      <c r="F351" s="30"/>
      <c r="G351" s="30"/>
      <c r="H351" s="30"/>
      <c r="I351" s="30"/>
      <c r="J351" s="30"/>
      <c r="Z351" s="23"/>
      <c r="AA351" s="23"/>
      <c r="AB351" s="23"/>
      <c r="AC351" s="23"/>
      <c r="AD351" s="23"/>
      <c r="ES351" s="24"/>
      <c r="ET351" s="24"/>
      <c r="EU351" s="24"/>
      <c r="EV351" s="24"/>
      <c r="EW351" s="24"/>
    </row>
    <row r="352" spans="1:153" x14ac:dyDescent="0.2">
      <c r="A352" s="44"/>
      <c r="B352" s="31"/>
      <c r="C352" s="63"/>
      <c r="D352" s="30"/>
      <c r="E352" s="30"/>
      <c r="F352" s="30"/>
      <c r="G352" s="30"/>
      <c r="H352" s="30"/>
      <c r="I352" s="30"/>
      <c r="J352" s="30"/>
      <c r="Z352" s="23"/>
      <c r="AA352" s="23"/>
      <c r="AB352" s="23"/>
      <c r="AC352" s="23"/>
      <c r="AD352" s="23"/>
      <c r="ES352" s="24"/>
      <c r="ET352" s="24"/>
      <c r="EU352" s="24"/>
      <c r="EV352" s="24"/>
      <c r="EW352" s="24"/>
    </row>
    <row r="353" spans="1:153" x14ac:dyDescent="0.2">
      <c r="A353" s="44"/>
      <c r="B353" s="31"/>
      <c r="C353" s="63"/>
      <c r="D353" s="30"/>
      <c r="E353" s="30"/>
      <c r="F353" s="30"/>
      <c r="G353" s="30"/>
      <c r="H353" s="30"/>
      <c r="I353" s="30"/>
      <c r="J353" s="30"/>
      <c r="Z353" s="23"/>
      <c r="AA353" s="23"/>
      <c r="AB353" s="23"/>
      <c r="AC353" s="23"/>
      <c r="AD353" s="23"/>
      <c r="ES353" s="24"/>
      <c r="ET353" s="24"/>
      <c r="EU353" s="24"/>
      <c r="EV353" s="24"/>
      <c r="EW353" s="24"/>
    </row>
    <row r="354" spans="1:153" x14ac:dyDescent="0.2">
      <c r="A354" s="44"/>
      <c r="B354" s="31"/>
      <c r="C354" s="63"/>
      <c r="D354" s="30"/>
      <c r="E354" s="30"/>
      <c r="F354" s="30"/>
      <c r="G354" s="30"/>
      <c r="H354" s="30"/>
      <c r="I354" s="30"/>
      <c r="J354" s="30"/>
      <c r="Z354" s="23"/>
      <c r="AA354" s="23"/>
      <c r="AB354" s="23"/>
      <c r="AC354" s="23"/>
      <c r="AD354" s="23"/>
      <c r="ES354" s="24"/>
      <c r="ET354" s="24"/>
      <c r="EU354" s="24"/>
      <c r="EV354" s="24"/>
      <c r="EW354" s="24"/>
    </row>
    <row r="355" spans="1:153" x14ac:dyDescent="0.2">
      <c r="A355" s="44"/>
      <c r="B355" s="31"/>
      <c r="C355" s="63"/>
      <c r="D355" s="30"/>
      <c r="E355" s="30"/>
      <c r="F355" s="30"/>
      <c r="G355" s="30"/>
      <c r="H355" s="30"/>
      <c r="I355" s="30"/>
      <c r="J355" s="30"/>
      <c r="Z355" s="23"/>
      <c r="AA355" s="23"/>
      <c r="AB355" s="23"/>
      <c r="AC355" s="23"/>
      <c r="AD355" s="23"/>
      <c r="ES355" s="24"/>
      <c r="ET355" s="24"/>
      <c r="EU355" s="24"/>
      <c r="EV355" s="24"/>
      <c r="EW355" s="24"/>
    </row>
    <row r="356" spans="1:153" x14ac:dyDescent="0.2">
      <c r="A356" s="44"/>
      <c r="B356" s="31"/>
      <c r="C356" s="63"/>
      <c r="D356" s="30"/>
      <c r="E356" s="30"/>
      <c r="F356" s="30"/>
      <c r="G356" s="30"/>
      <c r="H356" s="30"/>
      <c r="I356" s="30"/>
      <c r="J356" s="30"/>
      <c r="Z356" s="23"/>
      <c r="AA356" s="23"/>
      <c r="AB356" s="23"/>
      <c r="AC356" s="23"/>
      <c r="AD356" s="23"/>
      <c r="ES356" s="24"/>
      <c r="ET356" s="24"/>
      <c r="EU356" s="24"/>
      <c r="EV356" s="24"/>
      <c r="EW356" s="24"/>
    </row>
    <row r="357" spans="1:153" x14ac:dyDescent="0.2">
      <c r="A357" s="44"/>
      <c r="B357" s="31"/>
      <c r="C357" s="63"/>
      <c r="D357" s="30"/>
      <c r="E357" s="30"/>
      <c r="F357" s="30"/>
      <c r="G357" s="30"/>
      <c r="H357" s="30"/>
      <c r="I357" s="30"/>
      <c r="J357" s="30"/>
      <c r="Z357" s="23"/>
      <c r="AA357" s="23"/>
      <c r="AB357" s="23"/>
      <c r="AC357" s="23"/>
      <c r="AD357" s="23"/>
      <c r="ES357" s="24"/>
      <c r="ET357" s="24"/>
      <c r="EU357" s="24"/>
      <c r="EV357" s="24"/>
      <c r="EW357" s="24"/>
    </row>
    <row r="358" spans="1:153" x14ac:dyDescent="0.2">
      <c r="A358" s="44"/>
      <c r="B358" s="31"/>
      <c r="C358" s="63"/>
      <c r="D358" s="30"/>
      <c r="E358" s="30"/>
      <c r="F358" s="30"/>
      <c r="G358" s="30"/>
      <c r="H358" s="30"/>
      <c r="I358" s="30"/>
      <c r="J358" s="30"/>
      <c r="Z358" s="23"/>
      <c r="AA358" s="23"/>
      <c r="AB358" s="23"/>
      <c r="AC358" s="23"/>
      <c r="AD358" s="23"/>
      <c r="ES358" s="24"/>
      <c r="ET358" s="24"/>
      <c r="EU358" s="24"/>
      <c r="EV358" s="24"/>
      <c r="EW358" s="24"/>
    </row>
    <row r="359" spans="1:153" x14ac:dyDescent="0.2">
      <c r="A359" s="44"/>
      <c r="B359" s="31"/>
      <c r="C359" s="63"/>
      <c r="D359" s="30"/>
      <c r="E359" s="30"/>
      <c r="F359" s="30"/>
      <c r="G359" s="30"/>
      <c r="H359" s="30"/>
      <c r="I359" s="30"/>
      <c r="J359" s="30"/>
      <c r="Z359" s="23"/>
      <c r="AA359" s="23"/>
      <c r="AB359" s="23"/>
      <c r="AC359" s="23"/>
      <c r="AD359" s="23"/>
      <c r="ES359" s="24"/>
      <c r="ET359" s="24"/>
      <c r="EU359" s="24"/>
      <c r="EV359" s="24"/>
      <c r="EW359" s="24"/>
    </row>
    <row r="360" spans="1:153" x14ac:dyDescent="0.2">
      <c r="A360" s="44"/>
      <c r="B360" s="31"/>
      <c r="C360" s="63"/>
      <c r="D360" s="30"/>
      <c r="E360" s="30"/>
      <c r="F360" s="30"/>
      <c r="G360" s="30"/>
      <c r="H360" s="30"/>
      <c r="I360" s="30"/>
      <c r="J360" s="30"/>
      <c r="Z360" s="23"/>
      <c r="AA360" s="23"/>
      <c r="AB360" s="23"/>
      <c r="AC360" s="23"/>
      <c r="AD360" s="23"/>
      <c r="ES360" s="24"/>
      <c r="ET360" s="24"/>
      <c r="EU360" s="24"/>
      <c r="EV360" s="24"/>
      <c r="EW360" s="24"/>
    </row>
    <row r="361" spans="1:153" x14ac:dyDescent="0.2">
      <c r="A361" s="44"/>
      <c r="B361" s="31"/>
      <c r="C361" s="63"/>
      <c r="D361" s="30"/>
      <c r="E361" s="30"/>
      <c r="F361" s="30"/>
      <c r="G361" s="30"/>
      <c r="H361" s="30"/>
      <c r="I361" s="30"/>
      <c r="J361" s="30"/>
      <c r="Z361" s="23"/>
      <c r="AA361" s="23"/>
      <c r="AB361" s="23"/>
      <c r="AC361" s="23"/>
      <c r="AD361" s="23"/>
      <c r="ES361" s="24"/>
      <c r="ET361" s="24"/>
      <c r="EU361" s="24"/>
      <c r="EV361" s="24"/>
      <c r="EW361" s="24"/>
    </row>
    <row r="362" spans="1:153" x14ac:dyDescent="0.2">
      <c r="A362" s="44"/>
      <c r="B362" s="31"/>
      <c r="C362" s="63"/>
      <c r="D362" s="30"/>
      <c r="E362" s="30"/>
      <c r="F362" s="30"/>
      <c r="G362" s="30"/>
      <c r="H362" s="30"/>
      <c r="I362" s="30"/>
      <c r="J362" s="30"/>
      <c r="Z362" s="23"/>
      <c r="AA362" s="23"/>
      <c r="AB362" s="23"/>
      <c r="AC362" s="23"/>
      <c r="AD362" s="23"/>
      <c r="ES362" s="24"/>
      <c r="ET362" s="24"/>
      <c r="EU362" s="24"/>
      <c r="EV362" s="24"/>
      <c r="EW362" s="24"/>
    </row>
    <row r="363" spans="1:153" x14ac:dyDescent="0.2">
      <c r="A363" s="44"/>
      <c r="B363" s="31"/>
      <c r="C363" s="63"/>
      <c r="D363" s="30"/>
      <c r="E363" s="30"/>
      <c r="F363" s="30"/>
      <c r="G363" s="30"/>
      <c r="H363" s="30"/>
      <c r="I363" s="30"/>
      <c r="J363" s="30"/>
      <c r="Z363" s="23"/>
      <c r="AA363" s="23"/>
      <c r="AB363" s="23"/>
      <c r="AC363" s="23"/>
      <c r="AD363" s="23"/>
      <c r="ES363" s="24"/>
      <c r="ET363" s="24"/>
      <c r="EU363" s="24"/>
      <c r="EV363" s="24"/>
      <c r="EW363" s="24"/>
    </row>
    <row r="364" spans="1:153" x14ac:dyDescent="0.2">
      <c r="A364" s="44"/>
      <c r="B364" s="31"/>
      <c r="C364" s="63"/>
      <c r="D364" s="30"/>
      <c r="E364" s="30"/>
      <c r="F364" s="30"/>
      <c r="G364" s="30"/>
      <c r="H364" s="30"/>
      <c r="I364" s="30"/>
      <c r="J364" s="30"/>
      <c r="Z364" s="23"/>
      <c r="AA364" s="23"/>
      <c r="AB364" s="23"/>
      <c r="AC364" s="23"/>
      <c r="AD364" s="23"/>
      <c r="ES364" s="24"/>
      <c r="ET364" s="24"/>
      <c r="EU364" s="24"/>
      <c r="EV364" s="24"/>
      <c r="EW364" s="24"/>
    </row>
    <row r="365" spans="1:153" x14ac:dyDescent="0.2">
      <c r="A365" s="44"/>
      <c r="B365" s="31"/>
      <c r="C365" s="63"/>
      <c r="D365" s="30"/>
      <c r="E365" s="30"/>
      <c r="F365" s="30"/>
      <c r="G365" s="30"/>
      <c r="H365" s="30"/>
      <c r="I365" s="30"/>
      <c r="J365" s="30"/>
      <c r="Z365" s="23"/>
      <c r="AA365" s="23"/>
      <c r="AB365" s="23"/>
      <c r="AC365" s="23"/>
      <c r="AD365" s="23"/>
      <c r="ES365" s="24"/>
      <c r="ET365" s="24"/>
      <c r="EU365" s="24"/>
      <c r="EV365" s="24"/>
      <c r="EW365" s="24"/>
    </row>
    <row r="366" spans="1:153" x14ac:dyDescent="0.2">
      <c r="A366" s="44"/>
      <c r="B366" s="31"/>
      <c r="C366" s="63"/>
      <c r="D366" s="30"/>
      <c r="E366" s="30"/>
      <c r="F366" s="30"/>
      <c r="G366" s="30"/>
      <c r="H366" s="30"/>
      <c r="I366" s="30"/>
      <c r="J366" s="30"/>
      <c r="Z366" s="23"/>
      <c r="AA366" s="23"/>
      <c r="AB366" s="23"/>
      <c r="AC366" s="23"/>
      <c r="AD366" s="23"/>
      <c r="ES366" s="24"/>
      <c r="ET366" s="24"/>
      <c r="EU366" s="24"/>
      <c r="EV366" s="24"/>
      <c r="EW366" s="24"/>
    </row>
    <row r="367" spans="1:153" x14ac:dyDescent="0.2">
      <c r="A367" s="44"/>
      <c r="B367" s="31"/>
      <c r="C367" s="63"/>
      <c r="D367" s="30"/>
      <c r="E367" s="30"/>
      <c r="F367" s="30"/>
      <c r="G367" s="30"/>
      <c r="H367" s="30"/>
      <c r="I367" s="30"/>
      <c r="J367" s="30"/>
      <c r="Z367" s="23"/>
      <c r="AA367" s="23"/>
      <c r="AB367" s="23"/>
      <c r="AC367" s="23"/>
      <c r="AD367" s="23"/>
      <c r="ES367" s="24"/>
      <c r="ET367" s="24"/>
      <c r="EU367" s="24"/>
      <c r="EV367" s="24"/>
      <c r="EW367" s="24"/>
    </row>
    <row r="368" spans="1:153" x14ac:dyDescent="0.2">
      <c r="A368" s="44"/>
      <c r="B368" s="31"/>
      <c r="C368" s="63"/>
      <c r="D368" s="30"/>
      <c r="E368" s="30"/>
      <c r="F368" s="30"/>
      <c r="G368" s="30"/>
      <c r="H368" s="30"/>
      <c r="I368" s="30"/>
      <c r="J368" s="30"/>
      <c r="Z368" s="23"/>
      <c r="AA368" s="23"/>
      <c r="AB368" s="23"/>
      <c r="AC368" s="23"/>
      <c r="AD368" s="23"/>
      <c r="ES368" s="24"/>
      <c r="ET368" s="24"/>
      <c r="EU368" s="24"/>
      <c r="EV368" s="24"/>
      <c r="EW368" s="24"/>
    </row>
    <row r="369" spans="1:153" x14ac:dyDescent="0.2">
      <c r="A369" s="44"/>
      <c r="B369" s="31"/>
      <c r="C369" s="63"/>
      <c r="D369" s="30"/>
      <c r="E369" s="30"/>
      <c r="F369" s="30"/>
      <c r="G369" s="30"/>
      <c r="H369" s="30"/>
      <c r="I369" s="30"/>
      <c r="J369" s="30"/>
      <c r="Z369" s="23"/>
      <c r="AA369" s="23"/>
      <c r="AB369" s="23"/>
      <c r="AC369" s="23"/>
      <c r="AD369" s="23"/>
      <c r="ES369" s="24"/>
      <c r="ET369" s="24"/>
      <c r="EU369" s="24"/>
      <c r="EV369" s="24"/>
      <c r="EW369" s="24"/>
    </row>
    <row r="370" spans="1:153" x14ac:dyDescent="0.2">
      <c r="A370" s="44"/>
      <c r="B370" s="31"/>
      <c r="C370" s="63"/>
      <c r="D370" s="30"/>
      <c r="E370" s="30"/>
      <c r="F370" s="30"/>
      <c r="G370" s="30"/>
      <c r="H370" s="30"/>
      <c r="I370" s="30"/>
      <c r="J370" s="30"/>
      <c r="Z370" s="23"/>
      <c r="AA370" s="23"/>
      <c r="AB370" s="23"/>
      <c r="AC370" s="23"/>
      <c r="AD370" s="23"/>
      <c r="ES370" s="24"/>
      <c r="ET370" s="24"/>
      <c r="EU370" s="24"/>
      <c r="EV370" s="24"/>
      <c r="EW370" s="24"/>
    </row>
    <row r="371" spans="1:153" x14ac:dyDescent="0.2">
      <c r="A371" s="44"/>
      <c r="B371" s="31"/>
      <c r="C371" s="63"/>
      <c r="D371" s="30"/>
      <c r="E371" s="30"/>
      <c r="F371" s="30"/>
      <c r="G371" s="30"/>
      <c r="H371" s="30"/>
      <c r="I371" s="30"/>
      <c r="J371" s="30"/>
      <c r="Z371" s="23"/>
      <c r="AA371" s="23"/>
      <c r="AB371" s="23"/>
      <c r="AC371" s="23"/>
      <c r="AD371" s="23"/>
      <c r="ES371" s="24"/>
      <c r="ET371" s="24"/>
      <c r="EU371" s="24"/>
      <c r="EV371" s="24"/>
      <c r="EW371" s="24"/>
    </row>
    <row r="372" spans="1:153" x14ac:dyDescent="0.2">
      <c r="A372" s="44"/>
      <c r="B372" s="31"/>
      <c r="C372" s="63"/>
      <c r="D372" s="30"/>
      <c r="E372" s="30"/>
      <c r="F372" s="30"/>
      <c r="G372" s="30"/>
      <c r="H372" s="30"/>
      <c r="I372" s="30"/>
      <c r="J372" s="30"/>
      <c r="Z372" s="23"/>
      <c r="AA372" s="23"/>
      <c r="AB372" s="23"/>
      <c r="AC372" s="23"/>
      <c r="AD372" s="23"/>
      <c r="ES372" s="24"/>
      <c r="ET372" s="24"/>
      <c r="EU372" s="24"/>
      <c r="EV372" s="24"/>
      <c r="EW372" s="24"/>
    </row>
    <row r="373" spans="1:153" x14ac:dyDescent="0.2">
      <c r="A373" s="44"/>
      <c r="B373" s="31"/>
      <c r="C373" s="63"/>
      <c r="D373" s="30"/>
      <c r="E373" s="30"/>
      <c r="F373" s="30"/>
      <c r="G373" s="30"/>
      <c r="H373" s="30"/>
      <c r="I373" s="30"/>
      <c r="J373" s="30"/>
      <c r="Z373" s="23"/>
      <c r="AA373" s="23"/>
      <c r="AB373" s="23"/>
      <c r="AC373" s="23"/>
      <c r="AD373" s="23"/>
      <c r="ES373" s="24"/>
      <c r="ET373" s="24"/>
      <c r="EU373" s="24"/>
      <c r="EV373" s="24"/>
      <c r="EW373" s="24"/>
    </row>
    <row r="374" spans="1:153" x14ac:dyDescent="0.2">
      <c r="A374" s="44"/>
      <c r="B374" s="31"/>
      <c r="C374" s="63"/>
      <c r="D374" s="30"/>
      <c r="E374" s="30"/>
      <c r="F374" s="30"/>
      <c r="G374" s="30"/>
      <c r="H374" s="30"/>
      <c r="I374" s="30"/>
      <c r="J374" s="30"/>
      <c r="Z374" s="23"/>
      <c r="AA374" s="23"/>
      <c r="AB374" s="23"/>
      <c r="AC374" s="23"/>
      <c r="AD374" s="23"/>
      <c r="ES374" s="24"/>
      <c r="ET374" s="24"/>
      <c r="EU374" s="24"/>
      <c r="EV374" s="24"/>
      <c r="EW374" s="24"/>
    </row>
    <row r="375" spans="1:153" x14ac:dyDescent="0.2">
      <c r="A375" s="44"/>
      <c r="B375" s="31"/>
      <c r="C375" s="63"/>
      <c r="D375" s="30"/>
      <c r="E375" s="30"/>
      <c r="F375" s="30"/>
      <c r="G375" s="30"/>
      <c r="H375" s="30"/>
      <c r="I375" s="30"/>
      <c r="J375" s="30"/>
      <c r="Z375" s="23"/>
      <c r="AA375" s="23"/>
      <c r="AB375" s="23"/>
      <c r="AC375" s="23"/>
      <c r="AD375" s="23"/>
      <c r="ES375" s="24"/>
      <c r="ET375" s="24"/>
      <c r="EU375" s="24"/>
      <c r="EV375" s="24"/>
      <c r="EW375" s="24"/>
    </row>
    <row r="376" spans="1:153" x14ac:dyDescent="0.2">
      <c r="A376" s="44"/>
      <c r="B376" s="31"/>
      <c r="C376" s="63"/>
      <c r="D376" s="30"/>
      <c r="E376" s="30"/>
      <c r="F376" s="30"/>
      <c r="G376" s="30"/>
      <c r="H376" s="30"/>
      <c r="I376" s="30"/>
      <c r="J376" s="30"/>
      <c r="Z376" s="23"/>
      <c r="AA376" s="23"/>
      <c r="AB376" s="23"/>
      <c r="AC376" s="23"/>
      <c r="AD376" s="23"/>
      <c r="ES376" s="24"/>
      <c r="ET376" s="24"/>
      <c r="EU376" s="24"/>
      <c r="EV376" s="24"/>
      <c r="EW376" s="24"/>
    </row>
    <row r="377" spans="1:153" x14ac:dyDescent="0.2">
      <c r="A377" s="44"/>
      <c r="B377" s="31"/>
      <c r="C377" s="63"/>
      <c r="D377" s="30"/>
      <c r="E377" s="30"/>
      <c r="F377" s="30"/>
      <c r="G377" s="30"/>
      <c r="H377" s="30"/>
      <c r="I377" s="30"/>
      <c r="J377" s="30"/>
      <c r="Z377" s="23"/>
      <c r="AA377" s="23"/>
      <c r="AB377" s="23"/>
      <c r="AC377" s="23"/>
      <c r="AD377" s="23"/>
      <c r="ES377" s="24"/>
      <c r="ET377" s="24"/>
      <c r="EU377" s="24"/>
      <c r="EV377" s="24"/>
      <c r="EW377" s="24"/>
    </row>
    <row r="378" spans="1:153" x14ac:dyDescent="0.2">
      <c r="A378" s="44"/>
      <c r="B378" s="31"/>
      <c r="C378" s="63"/>
      <c r="D378" s="30"/>
      <c r="E378" s="30"/>
      <c r="F378" s="30"/>
      <c r="G378" s="30"/>
      <c r="H378" s="30"/>
      <c r="I378" s="30"/>
      <c r="J378" s="30"/>
      <c r="Z378" s="23"/>
      <c r="AA378" s="23"/>
      <c r="AB378" s="23"/>
      <c r="AC378" s="23"/>
      <c r="AD378" s="23"/>
      <c r="ES378" s="24"/>
      <c r="ET378" s="24"/>
      <c r="EU378" s="24"/>
      <c r="EV378" s="24"/>
      <c r="EW378" s="24"/>
    </row>
    <row r="379" spans="1:153" x14ac:dyDescent="0.2">
      <c r="A379" s="44"/>
      <c r="B379" s="31"/>
      <c r="C379" s="63"/>
      <c r="D379" s="30"/>
      <c r="E379" s="30"/>
      <c r="F379" s="30"/>
      <c r="G379" s="30"/>
      <c r="H379" s="30"/>
      <c r="I379" s="30"/>
      <c r="J379" s="30"/>
      <c r="Z379" s="23"/>
      <c r="AA379" s="23"/>
      <c r="AB379" s="23"/>
      <c r="AC379" s="23"/>
      <c r="AD379" s="23"/>
      <c r="ES379" s="24"/>
      <c r="ET379" s="24"/>
      <c r="EU379" s="24"/>
      <c r="EV379" s="24"/>
      <c r="EW379" s="24"/>
    </row>
    <row r="380" spans="1:153" x14ac:dyDescent="0.2">
      <c r="A380" s="44"/>
      <c r="B380" s="31"/>
      <c r="C380" s="63"/>
      <c r="D380" s="30"/>
      <c r="E380" s="30"/>
      <c r="F380" s="30"/>
      <c r="G380" s="30"/>
      <c r="H380" s="30"/>
      <c r="I380" s="30"/>
      <c r="J380" s="30"/>
      <c r="Z380" s="23"/>
      <c r="AA380" s="23"/>
      <c r="AB380" s="23"/>
      <c r="AC380" s="23"/>
      <c r="AD380" s="23"/>
      <c r="ES380" s="24"/>
      <c r="ET380" s="24"/>
      <c r="EU380" s="24"/>
      <c r="EV380" s="24"/>
      <c r="EW380" s="24"/>
    </row>
    <row r="381" spans="1:153" x14ac:dyDescent="0.2">
      <c r="A381" s="44"/>
      <c r="B381" s="31"/>
      <c r="C381" s="63"/>
      <c r="D381" s="30"/>
      <c r="E381" s="30"/>
      <c r="F381" s="30"/>
      <c r="G381" s="30"/>
      <c r="H381" s="30"/>
      <c r="I381" s="30"/>
      <c r="J381" s="30"/>
      <c r="Z381" s="23"/>
      <c r="AA381" s="23"/>
      <c r="AB381" s="23"/>
      <c r="AC381" s="23"/>
      <c r="AD381" s="23"/>
      <c r="ES381" s="24"/>
      <c r="ET381" s="24"/>
      <c r="EU381" s="24"/>
      <c r="EV381" s="24"/>
      <c r="EW381" s="24"/>
    </row>
    <row r="382" spans="1:153" x14ac:dyDescent="0.2">
      <c r="A382" s="44"/>
      <c r="B382" s="31"/>
      <c r="C382" s="63"/>
      <c r="D382" s="30"/>
      <c r="E382" s="30"/>
      <c r="F382" s="30"/>
      <c r="G382" s="30"/>
      <c r="H382" s="30"/>
      <c r="I382" s="30"/>
      <c r="J382" s="30"/>
      <c r="Z382" s="23"/>
      <c r="AA382" s="23"/>
      <c r="AB382" s="23"/>
      <c r="AC382" s="23"/>
      <c r="AD382" s="23"/>
      <c r="ES382" s="24"/>
      <c r="ET382" s="24"/>
      <c r="EU382" s="24"/>
      <c r="EV382" s="24"/>
      <c r="EW382" s="24"/>
    </row>
    <row r="383" spans="1:153" x14ac:dyDescent="0.2">
      <c r="A383" s="44"/>
      <c r="B383" s="31"/>
      <c r="C383" s="63"/>
      <c r="D383" s="30"/>
      <c r="E383" s="30"/>
      <c r="F383" s="30"/>
      <c r="G383" s="30"/>
      <c r="H383" s="30"/>
      <c r="I383" s="30"/>
      <c r="J383" s="30"/>
      <c r="Z383" s="23"/>
      <c r="AA383" s="23"/>
      <c r="AB383" s="23"/>
      <c r="AC383" s="23"/>
      <c r="AD383" s="23"/>
      <c r="ES383" s="24"/>
      <c r="ET383" s="24"/>
      <c r="EU383" s="24"/>
      <c r="EV383" s="24"/>
      <c r="EW383" s="24"/>
    </row>
    <row r="384" spans="1:153" x14ac:dyDescent="0.2">
      <c r="A384" s="44"/>
      <c r="B384" s="31"/>
      <c r="C384" s="63"/>
      <c r="D384" s="30"/>
      <c r="E384" s="30"/>
      <c r="F384" s="30"/>
      <c r="G384" s="30"/>
      <c r="H384" s="30"/>
      <c r="I384" s="30"/>
      <c r="J384" s="30"/>
      <c r="Z384" s="23"/>
      <c r="AA384" s="23"/>
      <c r="AB384" s="23"/>
      <c r="AC384" s="23"/>
      <c r="AD384" s="23"/>
      <c r="ES384" s="24"/>
      <c r="ET384" s="24"/>
      <c r="EU384" s="24"/>
      <c r="EV384" s="24"/>
      <c r="EW384" s="24"/>
    </row>
    <row r="385" spans="1:153" x14ac:dyDescent="0.2">
      <c r="A385" s="44"/>
      <c r="B385" s="31"/>
      <c r="C385" s="63"/>
      <c r="D385" s="30"/>
      <c r="E385" s="30"/>
      <c r="F385" s="30"/>
      <c r="G385" s="30"/>
      <c r="H385" s="30"/>
      <c r="I385" s="30"/>
      <c r="J385" s="30"/>
      <c r="Z385" s="23"/>
      <c r="AA385" s="23"/>
      <c r="AB385" s="23"/>
      <c r="AC385" s="23"/>
      <c r="AD385" s="23"/>
      <c r="ES385" s="24"/>
      <c r="ET385" s="24"/>
      <c r="EU385" s="24"/>
      <c r="EV385" s="24"/>
      <c r="EW385" s="24"/>
    </row>
    <row r="386" spans="1:153" x14ac:dyDescent="0.2">
      <c r="A386" s="44"/>
      <c r="B386" s="31"/>
      <c r="C386" s="63"/>
      <c r="D386" s="30"/>
      <c r="E386" s="30"/>
      <c r="F386" s="30"/>
      <c r="G386" s="30"/>
      <c r="H386" s="30"/>
      <c r="I386" s="30"/>
      <c r="J386" s="30"/>
      <c r="Z386" s="23"/>
      <c r="AA386" s="23"/>
      <c r="AB386" s="23"/>
      <c r="AC386" s="23"/>
      <c r="AD386" s="23"/>
      <c r="ES386" s="24"/>
      <c r="ET386" s="24"/>
      <c r="EU386" s="24"/>
      <c r="EV386" s="24"/>
      <c r="EW386" s="24"/>
    </row>
    <row r="387" spans="1:153" x14ac:dyDescent="0.2">
      <c r="A387" s="44"/>
      <c r="B387" s="31"/>
      <c r="C387" s="63"/>
      <c r="D387" s="30"/>
      <c r="E387" s="30"/>
      <c r="F387" s="30"/>
      <c r="G387" s="30"/>
      <c r="H387" s="30"/>
      <c r="I387" s="30"/>
      <c r="J387" s="30"/>
      <c r="Z387" s="23"/>
      <c r="AA387" s="23"/>
      <c r="AB387" s="23"/>
      <c r="AC387" s="23"/>
      <c r="AD387" s="23"/>
      <c r="ES387" s="24"/>
      <c r="ET387" s="24"/>
      <c r="EU387" s="24"/>
      <c r="EV387" s="24"/>
      <c r="EW387" s="24"/>
    </row>
    <row r="388" spans="1:153" x14ac:dyDescent="0.2">
      <c r="A388" s="44"/>
      <c r="B388" s="31"/>
      <c r="C388" s="63"/>
      <c r="D388" s="30"/>
      <c r="E388" s="30"/>
      <c r="F388" s="30"/>
      <c r="G388" s="30"/>
      <c r="H388" s="30"/>
      <c r="I388" s="30"/>
      <c r="J388" s="30"/>
      <c r="Z388" s="23"/>
      <c r="AA388" s="23"/>
      <c r="AB388" s="23"/>
      <c r="AC388" s="23"/>
      <c r="AD388" s="23"/>
      <c r="ES388" s="24"/>
      <c r="ET388" s="24"/>
      <c r="EU388" s="24"/>
      <c r="EV388" s="24"/>
      <c r="EW388" s="24"/>
    </row>
    <row r="389" spans="1:153" x14ac:dyDescent="0.2">
      <c r="A389" s="44"/>
      <c r="B389" s="31"/>
      <c r="C389" s="63"/>
      <c r="D389" s="30"/>
      <c r="E389" s="30"/>
      <c r="F389" s="30"/>
      <c r="G389" s="30"/>
      <c r="H389" s="30"/>
      <c r="I389" s="30"/>
      <c r="J389" s="30"/>
      <c r="Z389" s="23"/>
      <c r="AA389" s="23"/>
      <c r="AB389" s="23"/>
      <c r="AC389" s="23"/>
      <c r="AD389" s="23"/>
      <c r="ES389" s="24"/>
      <c r="ET389" s="24"/>
      <c r="EU389" s="24"/>
      <c r="EV389" s="24"/>
      <c r="EW389" s="24"/>
    </row>
    <row r="390" spans="1:153" x14ac:dyDescent="0.2">
      <c r="A390" s="44"/>
      <c r="B390" s="31"/>
      <c r="C390" s="63"/>
      <c r="D390" s="30"/>
      <c r="E390" s="30"/>
      <c r="F390" s="30"/>
      <c r="G390" s="30"/>
      <c r="H390" s="30"/>
      <c r="I390" s="30"/>
      <c r="J390" s="30"/>
      <c r="Z390" s="23"/>
      <c r="AA390" s="23"/>
      <c r="AB390" s="23"/>
      <c r="AC390" s="23"/>
      <c r="AD390" s="23"/>
      <c r="ES390" s="24"/>
      <c r="ET390" s="24"/>
      <c r="EU390" s="24"/>
      <c r="EV390" s="24"/>
      <c r="EW390" s="24"/>
    </row>
    <row r="391" spans="1:153" x14ac:dyDescent="0.2">
      <c r="A391" s="44"/>
      <c r="B391" s="31"/>
      <c r="C391" s="63"/>
      <c r="D391" s="30"/>
      <c r="E391" s="30"/>
      <c r="F391" s="30"/>
      <c r="G391" s="30"/>
      <c r="H391" s="30"/>
      <c r="I391" s="30"/>
      <c r="J391" s="30"/>
      <c r="Z391" s="23"/>
      <c r="AA391" s="23"/>
      <c r="AB391" s="23"/>
      <c r="AC391" s="23"/>
      <c r="AD391" s="23"/>
      <c r="ES391" s="24"/>
      <c r="ET391" s="24"/>
      <c r="EU391" s="24"/>
      <c r="EV391" s="24"/>
      <c r="EW391" s="24"/>
    </row>
    <row r="392" spans="1:153" x14ac:dyDescent="0.2">
      <c r="A392" s="44"/>
      <c r="B392" s="31"/>
      <c r="C392" s="63"/>
      <c r="D392" s="30"/>
      <c r="E392" s="30"/>
      <c r="F392" s="30"/>
      <c r="G392" s="30"/>
      <c r="H392" s="30"/>
      <c r="I392" s="30"/>
      <c r="J392" s="30"/>
      <c r="Z392" s="23"/>
      <c r="AA392" s="23"/>
      <c r="AB392" s="23"/>
      <c r="AC392" s="23"/>
      <c r="AD392" s="23"/>
      <c r="ES392" s="24"/>
      <c r="ET392" s="24"/>
      <c r="EU392" s="24"/>
      <c r="EV392" s="24"/>
      <c r="EW392" s="24"/>
    </row>
    <row r="393" spans="1:153" x14ac:dyDescent="0.2">
      <c r="A393" s="44"/>
      <c r="B393" s="31"/>
      <c r="C393" s="63"/>
      <c r="D393" s="30"/>
      <c r="E393" s="30"/>
      <c r="F393" s="30"/>
      <c r="G393" s="30"/>
      <c r="H393" s="30"/>
      <c r="I393" s="30"/>
      <c r="J393" s="30"/>
      <c r="Z393" s="23"/>
      <c r="AA393" s="23"/>
      <c r="AB393" s="23"/>
      <c r="AC393" s="23"/>
      <c r="AD393" s="23"/>
      <c r="ES393" s="24"/>
      <c r="ET393" s="24"/>
      <c r="EU393" s="24"/>
      <c r="EV393" s="24"/>
      <c r="EW393" s="24"/>
    </row>
    <row r="394" spans="1:153" x14ac:dyDescent="0.2">
      <c r="A394" s="44"/>
      <c r="B394" s="31"/>
      <c r="C394" s="63"/>
      <c r="D394" s="30"/>
      <c r="E394" s="30"/>
      <c r="F394" s="30"/>
      <c r="G394" s="30"/>
      <c r="H394" s="30"/>
      <c r="I394" s="30"/>
      <c r="J394" s="30"/>
      <c r="Z394" s="23"/>
      <c r="AA394" s="23"/>
      <c r="AB394" s="23"/>
      <c r="AC394" s="23"/>
      <c r="AD394" s="23"/>
      <c r="ES394" s="24"/>
      <c r="ET394" s="24"/>
      <c r="EU394" s="24"/>
      <c r="EV394" s="24"/>
      <c r="EW394" s="24"/>
    </row>
    <row r="395" spans="1:153" x14ac:dyDescent="0.2">
      <c r="A395" s="44"/>
      <c r="B395" s="31"/>
      <c r="C395" s="63"/>
      <c r="D395" s="30"/>
      <c r="E395" s="30"/>
      <c r="F395" s="30"/>
      <c r="G395" s="30"/>
      <c r="H395" s="30"/>
      <c r="I395" s="30"/>
      <c r="J395" s="30"/>
      <c r="Z395" s="23"/>
      <c r="AA395" s="23"/>
      <c r="AB395" s="23"/>
      <c r="AC395" s="23"/>
      <c r="AD395" s="23"/>
      <c r="ES395" s="24"/>
      <c r="ET395" s="24"/>
      <c r="EU395" s="24"/>
      <c r="EV395" s="24"/>
      <c r="EW395" s="24"/>
    </row>
    <row r="396" spans="1:153" x14ac:dyDescent="0.2">
      <c r="A396" s="44"/>
      <c r="B396" s="31"/>
      <c r="C396" s="63"/>
      <c r="D396" s="30"/>
      <c r="E396" s="30"/>
      <c r="F396" s="30"/>
      <c r="G396" s="30"/>
      <c r="H396" s="30"/>
      <c r="I396" s="30"/>
      <c r="J396" s="30"/>
      <c r="Z396" s="23"/>
      <c r="AA396" s="23"/>
      <c r="AB396" s="23"/>
      <c r="AC396" s="23"/>
      <c r="AD396" s="23"/>
      <c r="ES396" s="24"/>
      <c r="ET396" s="24"/>
      <c r="EU396" s="24"/>
      <c r="EV396" s="24"/>
      <c r="EW396" s="24"/>
    </row>
    <row r="397" spans="1:153" x14ac:dyDescent="0.2">
      <c r="A397" s="44"/>
      <c r="B397" s="31"/>
      <c r="C397" s="63"/>
      <c r="D397" s="30"/>
      <c r="E397" s="30"/>
      <c r="F397" s="30"/>
      <c r="G397" s="30"/>
      <c r="H397" s="30"/>
      <c r="I397" s="30"/>
      <c r="J397" s="30"/>
      <c r="Z397" s="23"/>
      <c r="AA397" s="23"/>
      <c r="AB397" s="23"/>
      <c r="AC397" s="23"/>
      <c r="AD397" s="23"/>
      <c r="ES397" s="24"/>
      <c r="ET397" s="24"/>
      <c r="EU397" s="24"/>
      <c r="EV397" s="24"/>
      <c r="EW397" s="24"/>
    </row>
    <row r="398" spans="1:153" x14ac:dyDescent="0.2">
      <c r="A398" s="44"/>
      <c r="B398" s="31"/>
      <c r="C398" s="63"/>
      <c r="D398" s="30"/>
      <c r="E398" s="30"/>
      <c r="F398" s="30"/>
      <c r="G398" s="30"/>
      <c r="H398" s="30"/>
      <c r="I398" s="30"/>
      <c r="J398" s="30"/>
      <c r="Z398" s="23"/>
      <c r="AA398" s="23"/>
      <c r="AB398" s="23"/>
      <c r="AC398" s="23"/>
      <c r="AD398" s="23"/>
      <c r="ES398" s="24"/>
      <c r="ET398" s="24"/>
      <c r="EU398" s="24"/>
      <c r="EV398" s="24"/>
      <c r="EW398" s="24"/>
    </row>
    <row r="399" spans="1:153" x14ac:dyDescent="0.2">
      <c r="A399" s="44"/>
      <c r="B399" s="31"/>
      <c r="C399" s="63"/>
      <c r="D399" s="30"/>
      <c r="E399" s="30"/>
      <c r="F399" s="30"/>
      <c r="G399" s="30"/>
      <c r="H399" s="30"/>
      <c r="I399" s="30"/>
      <c r="J399" s="30"/>
      <c r="Z399" s="23"/>
      <c r="AA399" s="23"/>
      <c r="AB399" s="23"/>
      <c r="AC399" s="23"/>
      <c r="AD399" s="23"/>
      <c r="ES399" s="24"/>
      <c r="ET399" s="24"/>
      <c r="EU399" s="24"/>
      <c r="EV399" s="24"/>
      <c r="EW399" s="24"/>
    </row>
    <row r="400" spans="1:153" x14ac:dyDescent="0.2">
      <c r="A400" s="44"/>
      <c r="B400" s="31"/>
      <c r="C400" s="63"/>
      <c r="D400" s="30"/>
      <c r="E400" s="30"/>
      <c r="F400" s="30"/>
      <c r="G400" s="30"/>
      <c r="H400" s="30"/>
      <c r="I400" s="30"/>
      <c r="J400" s="30"/>
    </row>
    <row r="401" spans="1:10" x14ac:dyDescent="0.2">
      <c r="A401" s="44"/>
      <c r="B401" s="31"/>
      <c r="C401" s="63"/>
      <c r="D401" s="30"/>
      <c r="E401" s="30"/>
      <c r="F401" s="30"/>
      <c r="G401" s="30"/>
      <c r="H401" s="30"/>
      <c r="I401" s="30"/>
      <c r="J401" s="30"/>
    </row>
    <row r="402" spans="1:10" x14ac:dyDescent="0.2">
      <c r="A402" s="44"/>
      <c r="B402" s="31"/>
      <c r="C402" s="63"/>
      <c r="D402" s="30"/>
      <c r="E402" s="30"/>
      <c r="F402" s="30"/>
      <c r="G402" s="30"/>
      <c r="H402" s="30"/>
      <c r="I402" s="30"/>
      <c r="J402" s="30"/>
    </row>
    <row r="403" spans="1:10" x14ac:dyDescent="0.2">
      <c r="A403" s="44"/>
      <c r="B403" s="31"/>
      <c r="C403" s="63"/>
      <c r="D403" s="30"/>
      <c r="E403" s="30"/>
      <c r="F403" s="30"/>
      <c r="G403" s="30"/>
      <c r="H403" s="30"/>
      <c r="I403" s="30"/>
      <c r="J403" s="30"/>
    </row>
    <row r="404" spans="1:10" x14ac:dyDescent="0.2">
      <c r="A404" s="44"/>
      <c r="B404" s="31"/>
      <c r="C404" s="63"/>
      <c r="D404" s="30"/>
      <c r="E404" s="30"/>
      <c r="F404" s="30"/>
      <c r="G404" s="30"/>
      <c r="H404" s="30"/>
      <c r="I404" s="30"/>
      <c r="J404" s="30"/>
    </row>
    <row r="405" spans="1:10" x14ac:dyDescent="0.2">
      <c r="A405" s="44"/>
      <c r="B405" s="31"/>
      <c r="C405" s="63"/>
      <c r="D405" s="30"/>
      <c r="E405" s="30"/>
      <c r="F405" s="30"/>
      <c r="G405" s="30"/>
      <c r="H405" s="30"/>
      <c r="I405" s="30"/>
      <c r="J405" s="30"/>
    </row>
    <row r="406" spans="1:10" x14ac:dyDescent="0.2">
      <c r="A406" s="44"/>
      <c r="B406" s="31"/>
      <c r="C406" s="63"/>
      <c r="D406" s="30"/>
      <c r="E406" s="30"/>
      <c r="F406" s="30"/>
      <c r="G406" s="30"/>
      <c r="H406" s="30"/>
      <c r="I406" s="30"/>
      <c r="J406" s="30"/>
    </row>
    <row r="407" spans="1:10" x14ac:dyDescent="0.2">
      <c r="A407" s="44"/>
      <c r="B407" s="31"/>
      <c r="C407" s="63"/>
      <c r="D407" s="30"/>
      <c r="E407" s="30"/>
      <c r="F407" s="30"/>
      <c r="G407" s="30"/>
      <c r="H407" s="30"/>
      <c r="I407" s="30"/>
      <c r="J407" s="30"/>
    </row>
    <row r="408" spans="1:10" x14ac:dyDescent="0.2">
      <c r="A408" s="44"/>
      <c r="B408" s="31"/>
      <c r="C408" s="63"/>
      <c r="D408" s="30"/>
      <c r="E408" s="30"/>
      <c r="F408" s="30"/>
      <c r="G408" s="30"/>
      <c r="H408" s="30"/>
      <c r="I408" s="30"/>
      <c r="J408" s="30"/>
    </row>
    <row r="409" spans="1:10" x14ac:dyDescent="0.2">
      <c r="A409" s="44"/>
      <c r="B409" s="31"/>
      <c r="C409" s="63"/>
      <c r="D409" s="30"/>
      <c r="E409" s="30"/>
      <c r="F409" s="30"/>
      <c r="G409" s="30"/>
      <c r="H409" s="30"/>
      <c r="I409" s="30"/>
      <c r="J409" s="30"/>
    </row>
    <row r="410" spans="1:10" x14ac:dyDescent="0.2">
      <c r="A410" s="44"/>
      <c r="B410" s="31"/>
      <c r="C410" s="63"/>
      <c r="D410" s="30"/>
      <c r="E410" s="30"/>
      <c r="F410" s="30"/>
      <c r="G410" s="30"/>
      <c r="H410" s="30"/>
      <c r="I410" s="30"/>
      <c r="J410" s="30"/>
    </row>
    <row r="411" spans="1:10" x14ac:dyDescent="0.2">
      <c r="A411" s="44"/>
      <c r="B411" s="31"/>
      <c r="C411" s="63"/>
      <c r="D411" s="30"/>
      <c r="E411" s="30"/>
      <c r="F411" s="30"/>
      <c r="G411" s="30"/>
      <c r="H411" s="30"/>
      <c r="I411" s="30"/>
      <c r="J411" s="30"/>
    </row>
    <row r="412" spans="1:10" x14ac:dyDescent="0.2">
      <c r="A412" s="44"/>
      <c r="B412" s="31"/>
      <c r="C412" s="63"/>
      <c r="D412" s="30"/>
      <c r="E412" s="30"/>
      <c r="F412" s="30"/>
      <c r="G412" s="30"/>
      <c r="H412" s="30"/>
      <c r="I412" s="30"/>
      <c r="J412" s="30"/>
    </row>
    <row r="413" spans="1:10" x14ac:dyDescent="0.2">
      <c r="A413" s="44"/>
      <c r="B413" s="31"/>
      <c r="C413" s="63"/>
      <c r="D413" s="30"/>
      <c r="E413" s="30"/>
      <c r="F413" s="30"/>
      <c r="G413" s="30"/>
      <c r="H413" s="30"/>
      <c r="I413" s="30"/>
      <c r="J413" s="30"/>
    </row>
    <row r="414" spans="1:10" x14ac:dyDescent="0.2">
      <c r="A414" s="44"/>
      <c r="B414" s="31"/>
      <c r="C414" s="63"/>
      <c r="D414" s="30"/>
      <c r="E414" s="30"/>
      <c r="F414" s="30"/>
      <c r="G414" s="30"/>
      <c r="H414" s="30"/>
      <c r="I414" s="30"/>
      <c r="J414" s="30"/>
    </row>
    <row r="415" spans="1:10" x14ac:dyDescent="0.2">
      <c r="A415" s="44"/>
      <c r="B415" s="31"/>
      <c r="C415" s="63"/>
      <c r="D415" s="30"/>
      <c r="E415" s="30"/>
      <c r="F415" s="30"/>
      <c r="G415" s="30"/>
      <c r="H415" s="30"/>
      <c r="I415" s="30"/>
      <c r="J415" s="30"/>
    </row>
    <row r="416" spans="1:10" x14ac:dyDescent="0.2">
      <c r="A416" s="44"/>
      <c r="B416" s="31"/>
      <c r="C416" s="63"/>
      <c r="D416" s="30"/>
      <c r="E416" s="30"/>
      <c r="F416" s="30"/>
      <c r="G416" s="30"/>
      <c r="H416" s="30"/>
      <c r="I416" s="30"/>
      <c r="J416" s="30"/>
    </row>
    <row r="417" spans="1:10" x14ac:dyDescent="0.2">
      <c r="A417" s="44"/>
      <c r="B417" s="31"/>
      <c r="C417" s="63"/>
      <c r="D417" s="30"/>
      <c r="E417" s="30"/>
      <c r="F417" s="30"/>
      <c r="G417" s="30"/>
      <c r="H417" s="30"/>
      <c r="I417" s="30"/>
      <c r="J417" s="30"/>
    </row>
    <row r="418" spans="1:10" x14ac:dyDescent="0.2">
      <c r="A418" s="44"/>
      <c r="B418" s="31"/>
      <c r="C418" s="63"/>
      <c r="D418" s="30"/>
      <c r="E418" s="30"/>
      <c r="F418" s="30"/>
      <c r="G418" s="30"/>
      <c r="H418" s="30"/>
      <c r="I418" s="30"/>
      <c r="J418" s="30"/>
    </row>
    <row r="419" spans="1:10" x14ac:dyDescent="0.2">
      <c r="A419" s="44"/>
      <c r="B419" s="31"/>
      <c r="C419" s="63"/>
      <c r="D419" s="30"/>
      <c r="E419" s="30"/>
      <c r="F419" s="30"/>
      <c r="G419" s="30"/>
      <c r="H419" s="30"/>
      <c r="I419" s="30"/>
      <c r="J419" s="30"/>
    </row>
    <row r="420" spans="1:10" x14ac:dyDescent="0.2">
      <c r="A420" s="44"/>
      <c r="B420" s="31"/>
      <c r="C420" s="63"/>
      <c r="D420" s="30"/>
      <c r="E420" s="30"/>
      <c r="F420" s="30"/>
      <c r="G420" s="30"/>
      <c r="H420" s="30"/>
      <c r="I420" s="30"/>
      <c r="J420" s="30"/>
    </row>
    <row r="421" spans="1:10" x14ac:dyDescent="0.2">
      <c r="A421" s="44"/>
      <c r="B421" s="31"/>
      <c r="C421" s="63"/>
      <c r="D421" s="30"/>
      <c r="E421" s="30"/>
      <c r="F421" s="30"/>
      <c r="G421" s="30"/>
      <c r="H421" s="30"/>
      <c r="I421" s="30"/>
      <c r="J421" s="30"/>
    </row>
    <row r="422" spans="1:10" x14ac:dyDescent="0.2">
      <c r="A422" s="44"/>
      <c r="B422" s="31"/>
      <c r="C422" s="63"/>
      <c r="D422" s="30"/>
      <c r="E422" s="30"/>
      <c r="F422" s="30"/>
      <c r="G422" s="30"/>
      <c r="H422" s="30"/>
      <c r="I422" s="30"/>
      <c r="J422" s="30"/>
    </row>
    <row r="423" spans="1:10" x14ac:dyDescent="0.2">
      <c r="A423" s="44"/>
      <c r="B423" s="31"/>
      <c r="C423" s="63"/>
      <c r="D423" s="30"/>
      <c r="E423" s="30"/>
      <c r="F423" s="30"/>
      <c r="G423" s="30"/>
      <c r="H423" s="30"/>
      <c r="I423" s="30"/>
      <c r="J423" s="30"/>
    </row>
    <row r="424" spans="1:10" x14ac:dyDescent="0.2">
      <c r="A424" s="44"/>
      <c r="B424" s="31"/>
      <c r="C424" s="63"/>
      <c r="D424" s="30"/>
      <c r="E424" s="30"/>
      <c r="F424" s="30"/>
      <c r="G424" s="30"/>
      <c r="H424" s="30"/>
      <c r="I424" s="30"/>
      <c r="J424" s="30"/>
    </row>
    <row r="425" spans="1:10" x14ac:dyDescent="0.2">
      <c r="A425" s="44"/>
      <c r="B425" s="31"/>
      <c r="C425" s="63"/>
      <c r="D425" s="30"/>
      <c r="E425" s="30"/>
      <c r="F425" s="30"/>
      <c r="G425" s="30"/>
      <c r="H425" s="30"/>
      <c r="I425" s="30"/>
      <c r="J425" s="30"/>
    </row>
    <row r="426" spans="1:10" x14ac:dyDescent="0.2">
      <c r="A426" s="44"/>
      <c r="B426" s="31"/>
      <c r="C426" s="63"/>
      <c r="D426" s="30"/>
      <c r="E426" s="30"/>
      <c r="F426" s="30"/>
      <c r="G426" s="30"/>
      <c r="H426" s="30"/>
      <c r="I426" s="30"/>
      <c r="J426" s="30"/>
    </row>
    <row r="427" spans="1:10" x14ac:dyDescent="0.2">
      <c r="A427" s="44"/>
      <c r="B427" s="31"/>
      <c r="C427" s="63"/>
      <c r="D427" s="30"/>
      <c r="E427" s="30"/>
      <c r="F427" s="30"/>
      <c r="G427" s="30"/>
      <c r="H427" s="30"/>
      <c r="I427" s="30"/>
      <c r="J427" s="30"/>
    </row>
    <row r="428" spans="1:10" x14ac:dyDescent="0.2">
      <c r="A428" s="44"/>
      <c r="B428" s="31"/>
      <c r="C428" s="63"/>
      <c r="D428" s="30"/>
      <c r="E428" s="30"/>
      <c r="F428" s="30"/>
      <c r="G428" s="30"/>
      <c r="H428" s="30"/>
      <c r="I428" s="30"/>
      <c r="J428" s="30"/>
    </row>
    <row r="429" spans="1:10" x14ac:dyDescent="0.2">
      <c r="A429" s="44"/>
      <c r="B429" s="31"/>
      <c r="C429" s="63"/>
      <c r="D429" s="30"/>
      <c r="E429" s="30"/>
      <c r="F429" s="30"/>
      <c r="G429" s="30"/>
      <c r="H429" s="30"/>
      <c r="I429" s="30"/>
      <c r="J429" s="30"/>
    </row>
    <row r="430" spans="1:10" x14ac:dyDescent="0.2">
      <c r="A430" s="44"/>
      <c r="B430" s="31"/>
      <c r="C430" s="63"/>
      <c r="D430" s="30"/>
      <c r="E430" s="30"/>
      <c r="F430" s="30"/>
      <c r="G430" s="30"/>
      <c r="H430" s="30"/>
      <c r="I430" s="30"/>
      <c r="J430" s="30"/>
    </row>
    <row r="431" spans="1:10" x14ac:dyDescent="0.2">
      <c r="A431" s="44"/>
      <c r="B431" s="31"/>
      <c r="C431" s="63"/>
      <c r="D431" s="30"/>
      <c r="E431" s="30"/>
      <c r="F431" s="30"/>
      <c r="G431" s="30"/>
      <c r="H431" s="30"/>
      <c r="I431" s="30"/>
      <c r="J431" s="30"/>
    </row>
    <row r="432" spans="1:10" x14ac:dyDescent="0.2">
      <c r="A432" s="44"/>
      <c r="B432" s="31"/>
      <c r="C432" s="63"/>
      <c r="D432" s="30"/>
      <c r="E432" s="30"/>
      <c r="F432" s="30"/>
      <c r="G432" s="30"/>
      <c r="H432" s="30"/>
      <c r="I432" s="30"/>
      <c r="J432" s="30"/>
    </row>
    <row r="433" spans="1:10" x14ac:dyDescent="0.2">
      <c r="A433" s="44"/>
      <c r="B433" s="31"/>
      <c r="C433" s="63"/>
      <c r="D433" s="30"/>
      <c r="E433" s="30"/>
      <c r="F433" s="30"/>
      <c r="G433" s="30"/>
      <c r="H433" s="30"/>
      <c r="I433" s="30"/>
      <c r="J433" s="30"/>
    </row>
    <row r="434" spans="1:10" x14ac:dyDescent="0.2">
      <c r="A434" s="44"/>
      <c r="B434" s="31"/>
      <c r="C434" s="63"/>
      <c r="D434" s="30"/>
      <c r="E434" s="30"/>
      <c r="F434" s="30"/>
      <c r="G434" s="30"/>
      <c r="H434" s="30"/>
      <c r="I434" s="30"/>
      <c r="J434" s="30"/>
    </row>
    <row r="435" spans="1:10" x14ac:dyDescent="0.2">
      <c r="A435" s="44"/>
      <c r="B435" s="31"/>
      <c r="C435" s="63"/>
      <c r="D435" s="30"/>
      <c r="E435" s="30"/>
      <c r="F435" s="30"/>
      <c r="G435" s="30"/>
      <c r="H435" s="30"/>
      <c r="I435" s="30"/>
      <c r="J435" s="30"/>
    </row>
    <row r="436" spans="1:10" x14ac:dyDescent="0.2">
      <c r="A436" s="44"/>
      <c r="B436" s="31"/>
      <c r="C436" s="63"/>
      <c r="D436" s="30"/>
      <c r="E436" s="30"/>
      <c r="F436" s="30"/>
      <c r="G436" s="30"/>
      <c r="H436" s="30"/>
      <c r="I436" s="30"/>
      <c r="J436" s="30"/>
    </row>
    <row r="437" spans="1:10" x14ac:dyDescent="0.2">
      <c r="A437" s="44"/>
      <c r="B437" s="31"/>
      <c r="C437" s="63"/>
      <c r="D437" s="30"/>
      <c r="E437" s="30"/>
      <c r="F437" s="30"/>
      <c r="G437" s="30"/>
      <c r="H437" s="30"/>
      <c r="I437" s="30"/>
      <c r="J437" s="30"/>
    </row>
    <row r="438" spans="1:10" x14ac:dyDescent="0.2">
      <c r="A438" s="44"/>
      <c r="B438" s="31"/>
      <c r="C438" s="63"/>
      <c r="D438" s="30"/>
      <c r="E438" s="30"/>
      <c r="F438" s="30"/>
      <c r="G438" s="30"/>
      <c r="H438" s="30"/>
      <c r="I438" s="30"/>
      <c r="J438" s="30"/>
    </row>
    <row r="439" spans="1:10" x14ac:dyDescent="0.2">
      <c r="A439" s="44"/>
      <c r="B439" s="31"/>
      <c r="C439" s="63"/>
      <c r="D439" s="30"/>
      <c r="E439" s="30"/>
      <c r="F439" s="30"/>
      <c r="G439" s="30"/>
      <c r="H439" s="30"/>
      <c r="I439" s="30"/>
      <c r="J439" s="30"/>
    </row>
    <row r="440" spans="1:10" x14ac:dyDescent="0.2">
      <c r="A440" s="44"/>
      <c r="B440" s="31"/>
      <c r="C440" s="63"/>
      <c r="D440" s="30"/>
      <c r="E440" s="30"/>
      <c r="F440" s="30"/>
      <c r="G440" s="30"/>
      <c r="H440" s="30"/>
      <c r="I440" s="30"/>
      <c r="J440" s="30"/>
    </row>
    <row r="441" spans="1:10" x14ac:dyDescent="0.2">
      <c r="A441" s="44"/>
      <c r="B441" s="31"/>
      <c r="C441" s="63"/>
      <c r="D441" s="30"/>
      <c r="E441" s="30"/>
      <c r="F441" s="30"/>
      <c r="G441" s="30"/>
      <c r="H441" s="30"/>
      <c r="I441" s="30"/>
      <c r="J441" s="30"/>
    </row>
    <row r="442" spans="1:10" x14ac:dyDescent="0.2">
      <c r="A442" s="44"/>
      <c r="B442" s="31"/>
      <c r="C442" s="63"/>
      <c r="D442" s="30"/>
      <c r="E442" s="30"/>
      <c r="F442" s="30"/>
      <c r="G442" s="30"/>
      <c r="H442" s="30"/>
      <c r="I442" s="30"/>
      <c r="J442" s="30"/>
    </row>
    <row r="443" spans="1:10" x14ac:dyDescent="0.2">
      <c r="A443" s="44"/>
      <c r="B443" s="31"/>
      <c r="C443" s="63"/>
      <c r="D443" s="30"/>
      <c r="E443" s="30"/>
      <c r="F443" s="30"/>
      <c r="G443" s="30"/>
      <c r="H443" s="30"/>
      <c r="I443" s="30"/>
      <c r="J443" s="30"/>
    </row>
    <row r="444" spans="1:10" x14ac:dyDescent="0.2">
      <c r="A444" s="44"/>
      <c r="B444" s="31"/>
      <c r="C444" s="63"/>
      <c r="D444" s="30"/>
      <c r="E444" s="30"/>
      <c r="F444" s="30"/>
      <c r="G444" s="30"/>
      <c r="H444" s="30"/>
      <c r="I444" s="30"/>
      <c r="J444" s="30"/>
    </row>
    <row r="445" spans="1:10" x14ac:dyDescent="0.2">
      <c r="A445" s="44"/>
      <c r="B445" s="31"/>
      <c r="C445" s="63"/>
      <c r="D445" s="30"/>
      <c r="E445" s="30"/>
      <c r="F445" s="30"/>
      <c r="G445" s="30"/>
      <c r="H445" s="30"/>
      <c r="I445" s="30"/>
      <c r="J445" s="30"/>
    </row>
    <row r="446" spans="1:10" x14ac:dyDescent="0.2">
      <c r="A446" s="44"/>
      <c r="B446" s="31"/>
      <c r="C446" s="63"/>
      <c r="D446" s="30"/>
      <c r="E446" s="30"/>
      <c r="F446" s="30"/>
      <c r="G446" s="30"/>
      <c r="H446" s="30"/>
      <c r="I446" s="30"/>
      <c r="J446" s="30"/>
    </row>
    <row r="447" spans="1:10" x14ac:dyDescent="0.2">
      <c r="A447" s="44"/>
      <c r="B447" s="31"/>
      <c r="C447" s="63"/>
      <c r="D447" s="30"/>
      <c r="E447" s="30"/>
      <c r="F447" s="30"/>
      <c r="G447" s="30"/>
      <c r="H447" s="30"/>
      <c r="I447" s="30"/>
      <c r="J447" s="30"/>
    </row>
    <row r="448" spans="1:10" x14ac:dyDescent="0.2">
      <c r="A448" s="44"/>
      <c r="B448" s="31"/>
      <c r="C448" s="63"/>
      <c r="D448" s="30"/>
      <c r="E448" s="30"/>
      <c r="F448" s="30"/>
      <c r="G448" s="30"/>
      <c r="H448" s="30"/>
      <c r="I448" s="30"/>
      <c r="J448" s="30"/>
    </row>
    <row r="449" spans="1:10" x14ac:dyDescent="0.2">
      <c r="A449" s="44"/>
      <c r="B449" s="31"/>
      <c r="C449" s="63"/>
      <c r="D449" s="30"/>
      <c r="E449" s="30"/>
      <c r="F449" s="30"/>
      <c r="G449" s="30"/>
      <c r="H449" s="30"/>
      <c r="I449" s="30"/>
      <c r="J449" s="30"/>
    </row>
    <row r="450" spans="1:10" x14ac:dyDescent="0.2">
      <c r="A450" s="44"/>
      <c r="B450" s="31"/>
      <c r="C450" s="63"/>
      <c r="D450" s="30"/>
      <c r="E450" s="30"/>
      <c r="F450" s="30"/>
      <c r="G450" s="30"/>
      <c r="H450" s="30"/>
      <c r="I450" s="30"/>
      <c r="J450" s="30"/>
    </row>
    <row r="451" spans="1:10" x14ac:dyDescent="0.2">
      <c r="A451" s="44"/>
      <c r="B451" s="31"/>
      <c r="C451" s="63"/>
      <c r="D451" s="30"/>
      <c r="E451" s="30"/>
      <c r="F451" s="30"/>
      <c r="G451" s="30"/>
      <c r="H451" s="30"/>
      <c r="I451" s="30"/>
      <c r="J451" s="30"/>
    </row>
    <row r="452" spans="1:10" x14ac:dyDescent="0.2">
      <c r="A452" s="44"/>
      <c r="B452" s="31"/>
      <c r="C452" s="63"/>
      <c r="D452" s="30"/>
      <c r="E452" s="30"/>
      <c r="F452" s="30"/>
      <c r="G452" s="30"/>
      <c r="H452" s="30"/>
      <c r="I452" s="30"/>
      <c r="J452" s="30"/>
    </row>
    <row r="453" spans="1:10" x14ac:dyDescent="0.2">
      <c r="A453" s="44"/>
      <c r="B453" s="31"/>
      <c r="C453" s="63"/>
      <c r="D453" s="30"/>
      <c r="E453" s="30"/>
      <c r="F453" s="30"/>
      <c r="G453" s="30"/>
      <c r="H453" s="30"/>
      <c r="I453" s="30"/>
      <c r="J453" s="30"/>
    </row>
    <row r="454" spans="1:10" x14ac:dyDescent="0.2">
      <c r="A454" s="44"/>
      <c r="B454" s="31"/>
      <c r="C454" s="63"/>
      <c r="D454" s="30"/>
      <c r="E454" s="30"/>
      <c r="F454" s="30"/>
      <c r="G454" s="30"/>
      <c r="H454" s="30"/>
      <c r="I454" s="30"/>
      <c r="J454" s="30"/>
    </row>
    <row r="455" spans="1:10" x14ac:dyDescent="0.2">
      <c r="A455" s="44"/>
      <c r="B455" s="31"/>
      <c r="C455" s="63"/>
      <c r="D455" s="30"/>
      <c r="E455" s="30"/>
      <c r="F455" s="30"/>
      <c r="G455" s="30"/>
      <c r="H455" s="30"/>
      <c r="I455" s="30"/>
      <c r="J455" s="30"/>
    </row>
    <row r="456" spans="1:10" x14ac:dyDescent="0.2">
      <c r="A456" s="44"/>
      <c r="B456" s="31"/>
      <c r="C456" s="63"/>
      <c r="D456" s="30"/>
      <c r="E456" s="30"/>
      <c r="F456" s="30"/>
      <c r="G456" s="30"/>
      <c r="H456" s="30"/>
      <c r="I456" s="30"/>
      <c r="J456" s="30"/>
    </row>
    <row r="457" spans="1:10" x14ac:dyDescent="0.2">
      <c r="A457" s="44"/>
      <c r="B457" s="31"/>
      <c r="C457" s="63"/>
      <c r="D457" s="30"/>
      <c r="E457" s="30"/>
      <c r="F457" s="30"/>
      <c r="G457" s="30"/>
      <c r="H457" s="30"/>
      <c r="I457" s="30"/>
      <c r="J457" s="30"/>
    </row>
    <row r="458" spans="1:10" x14ac:dyDescent="0.2">
      <c r="A458" s="44"/>
      <c r="B458" s="31"/>
      <c r="C458" s="63"/>
      <c r="D458" s="30"/>
      <c r="E458" s="30"/>
      <c r="F458" s="30"/>
      <c r="G458" s="30"/>
      <c r="H458" s="30"/>
      <c r="I458" s="30"/>
      <c r="J458" s="30"/>
    </row>
    <row r="459" spans="1:10" x14ac:dyDescent="0.2">
      <c r="A459" s="44"/>
      <c r="B459" s="31"/>
      <c r="C459" s="63"/>
      <c r="D459" s="30"/>
      <c r="E459" s="30"/>
      <c r="F459" s="30"/>
      <c r="G459" s="30"/>
      <c r="H459" s="30"/>
      <c r="I459" s="30"/>
      <c r="J459" s="30"/>
    </row>
    <row r="460" spans="1:10" x14ac:dyDescent="0.2">
      <c r="A460" s="44"/>
      <c r="B460" s="31"/>
      <c r="C460" s="63"/>
      <c r="D460" s="30"/>
      <c r="E460" s="30"/>
      <c r="F460" s="30"/>
      <c r="G460" s="30"/>
      <c r="H460" s="30"/>
      <c r="I460" s="30"/>
      <c r="J460" s="30"/>
    </row>
    <row r="461" spans="1:10" x14ac:dyDescent="0.2">
      <c r="A461" s="44"/>
      <c r="B461" s="31"/>
      <c r="C461" s="63"/>
      <c r="D461" s="30"/>
      <c r="E461" s="30"/>
      <c r="F461" s="30"/>
      <c r="G461" s="30"/>
      <c r="H461" s="30"/>
      <c r="I461" s="30"/>
      <c r="J461" s="30"/>
    </row>
    <row r="462" spans="1:10" x14ac:dyDescent="0.2">
      <c r="A462" s="44"/>
      <c r="B462" s="31"/>
      <c r="C462" s="63"/>
      <c r="D462" s="30"/>
      <c r="E462" s="30"/>
      <c r="F462" s="30"/>
      <c r="G462" s="30"/>
      <c r="H462" s="30"/>
      <c r="I462" s="30"/>
      <c r="J462" s="30"/>
    </row>
    <row r="463" spans="1:10" x14ac:dyDescent="0.2">
      <c r="A463" s="44"/>
      <c r="B463" s="31"/>
      <c r="C463" s="63"/>
      <c r="D463" s="30"/>
      <c r="E463" s="30"/>
      <c r="F463" s="30"/>
      <c r="G463" s="30"/>
      <c r="H463" s="30"/>
      <c r="I463" s="30"/>
      <c r="J463" s="30"/>
    </row>
    <row r="464" spans="1:10" x14ac:dyDescent="0.2">
      <c r="A464" s="44"/>
      <c r="B464" s="31"/>
      <c r="C464" s="63"/>
      <c r="D464" s="30"/>
      <c r="E464" s="30"/>
      <c r="F464" s="30"/>
      <c r="G464" s="30"/>
      <c r="H464" s="30"/>
      <c r="I464" s="30"/>
      <c r="J464" s="30"/>
    </row>
    <row r="465" spans="1:10" x14ac:dyDescent="0.2">
      <c r="A465" s="44"/>
      <c r="B465" s="31"/>
      <c r="C465" s="63"/>
      <c r="D465" s="30"/>
      <c r="E465" s="30"/>
      <c r="F465" s="30"/>
      <c r="G465" s="30"/>
      <c r="H465" s="30"/>
      <c r="I465" s="30"/>
      <c r="J465" s="30"/>
    </row>
    <row r="466" spans="1:10" x14ac:dyDescent="0.2">
      <c r="A466" s="44"/>
      <c r="B466" s="31"/>
      <c r="C466" s="63"/>
      <c r="D466" s="30"/>
      <c r="E466" s="30"/>
      <c r="F466" s="30"/>
      <c r="G466" s="30"/>
      <c r="H466" s="30"/>
      <c r="I466" s="30"/>
      <c r="J466" s="30"/>
    </row>
    <row r="467" spans="1:10" x14ac:dyDescent="0.2">
      <c r="A467" s="44"/>
      <c r="B467" s="31"/>
      <c r="C467" s="63"/>
      <c r="D467" s="30"/>
      <c r="E467" s="30"/>
      <c r="F467" s="30"/>
      <c r="G467" s="30"/>
      <c r="H467" s="30"/>
      <c r="I467" s="30"/>
      <c r="J467" s="30"/>
    </row>
    <row r="468" spans="1:10" x14ac:dyDescent="0.2">
      <c r="A468" s="44"/>
      <c r="B468" s="31"/>
      <c r="C468" s="63"/>
      <c r="D468" s="30"/>
      <c r="E468" s="30"/>
      <c r="F468" s="30"/>
      <c r="G468" s="30"/>
      <c r="H468" s="30"/>
      <c r="I468" s="30"/>
      <c r="J468" s="30"/>
    </row>
    <row r="469" spans="1:10" x14ac:dyDescent="0.2">
      <c r="A469" s="44"/>
      <c r="B469" s="31"/>
      <c r="C469" s="63"/>
      <c r="D469" s="30"/>
      <c r="E469" s="30"/>
      <c r="F469" s="30"/>
      <c r="G469" s="30"/>
      <c r="H469" s="30"/>
      <c r="I469" s="30"/>
      <c r="J469" s="30"/>
    </row>
    <row r="470" spans="1:10" x14ac:dyDescent="0.2">
      <c r="A470" s="44"/>
      <c r="B470" s="31"/>
      <c r="C470" s="63"/>
      <c r="D470" s="30"/>
      <c r="E470" s="30"/>
      <c r="F470" s="30"/>
      <c r="G470" s="30"/>
      <c r="H470" s="30"/>
      <c r="I470" s="30"/>
      <c r="J470" s="30"/>
    </row>
    <row r="471" spans="1:10" x14ac:dyDescent="0.2">
      <c r="A471" s="44"/>
      <c r="B471" s="31"/>
      <c r="C471" s="63"/>
      <c r="D471" s="30"/>
      <c r="E471" s="30"/>
      <c r="F471" s="30"/>
      <c r="G471" s="30"/>
      <c r="H471" s="30"/>
      <c r="I471" s="30"/>
      <c r="J471" s="30"/>
    </row>
    <row r="472" spans="1:10" x14ac:dyDescent="0.2">
      <c r="A472" s="44"/>
      <c r="B472" s="31"/>
      <c r="C472" s="63"/>
      <c r="D472" s="30"/>
      <c r="E472" s="30"/>
      <c r="F472" s="30"/>
      <c r="G472" s="30"/>
      <c r="H472" s="30"/>
      <c r="I472" s="30"/>
      <c r="J472" s="30"/>
    </row>
    <row r="473" spans="1:10" x14ac:dyDescent="0.2">
      <c r="A473" s="44"/>
      <c r="B473" s="31"/>
      <c r="C473" s="63"/>
      <c r="D473" s="30"/>
      <c r="E473" s="30"/>
      <c r="F473" s="30"/>
      <c r="G473" s="30"/>
      <c r="H473" s="30"/>
      <c r="I473" s="30"/>
      <c r="J473" s="30"/>
    </row>
    <row r="474" spans="1:10" x14ac:dyDescent="0.2">
      <c r="A474" s="44"/>
      <c r="B474" s="31"/>
      <c r="C474" s="63"/>
      <c r="D474" s="30"/>
      <c r="E474" s="30"/>
      <c r="F474" s="30"/>
      <c r="G474" s="30"/>
      <c r="H474" s="30"/>
      <c r="I474" s="30"/>
      <c r="J474" s="30"/>
    </row>
    <row r="475" spans="1:10" x14ac:dyDescent="0.2">
      <c r="A475" s="44"/>
      <c r="B475" s="31"/>
      <c r="C475" s="63"/>
      <c r="D475" s="30"/>
      <c r="E475" s="30"/>
      <c r="F475" s="30"/>
      <c r="G475" s="30"/>
      <c r="H475" s="30"/>
      <c r="I475" s="30"/>
      <c r="J475" s="30"/>
    </row>
    <row r="476" spans="1:10" x14ac:dyDescent="0.2">
      <c r="A476" s="44"/>
      <c r="B476" s="31"/>
      <c r="C476" s="63"/>
      <c r="D476" s="30"/>
      <c r="E476" s="30"/>
      <c r="F476" s="30"/>
      <c r="G476" s="30"/>
      <c r="H476" s="30"/>
      <c r="I476" s="30"/>
      <c r="J476" s="30"/>
    </row>
    <row r="477" spans="1:10" x14ac:dyDescent="0.2">
      <c r="A477" s="44"/>
      <c r="B477" s="31"/>
      <c r="C477" s="63"/>
      <c r="D477" s="30"/>
      <c r="E477" s="30"/>
      <c r="F477" s="30"/>
      <c r="G477" s="30"/>
      <c r="H477" s="30"/>
      <c r="I477" s="30"/>
      <c r="J477" s="30"/>
    </row>
    <row r="478" spans="1:10" x14ac:dyDescent="0.2">
      <c r="A478" s="44"/>
      <c r="B478" s="31"/>
      <c r="C478" s="63"/>
      <c r="D478" s="30"/>
      <c r="E478" s="30"/>
      <c r="F478" s="30"/>
      <c r="G478" s="30"/>
      <c r="H478" s="30"/>
      <c r="I478" s="30"/>
      <c r="J478" s="30"/>
    </row>
    <row r="479" spans="1:10" x14ac:dyDescent="0.2">
      <c r="A479" s="44"/>
      <c r="B479" s="31"/>
      <c r="C479" s="63"/>
      <c r="D479" s="30"/>
      <c r="E479" s="30"/>
      <c r="F479" s="30"/>
      <c r="G479" s="30"/>
      <c r="H479" s="30"/>
      <c r="I479" s="30"/>
      <c r="J479" s="30"/>
    </row>
    <row r="480" spans="1:10" x14ac:dyDescent="0.2">
      <c r="A480" s="44"/>
      <c r="B480" s="31"/>
      <c r="C480" s="63"/>
      <c r="D480" s="30"/>
      <c r="E480" s="30"/>
      <c r="F480" s="30"/>
      <c r="G480" s="30"/>
      <c r="H480" s="30"/>
      <c r="I480" s="30"/>
      <c r="J480" s="30"/>
    </row>
    <row r="481" spans="1:10" x14ac:dyDescent="0.2">
      <c r="A481" s="44"/>
      <c r="B481" s="31"/>
      <c r="C481" s="63"/>
      <c r="D481" s="30"/>
      <c r="E481" s="30"/>
      <c r="F481" s="30"/>
      <c r="G481" s="30"/>
      <c r="H481" s="30"/>
      <c r="I481" s="30"/>
      <c r="J481" s="30"/>
    </row>
    <row r="482" spans="1:10" x14ac:dyDescent="0.2">
      <c r="A482" s="44"/>
      <c r="B482" s="31"/>
      <c r="C482" s="63"/>
      <c r="D482" s="30"/>
      <c r="E482" s="30"/>
      <c r="F482" s="30"/>
      <c r="G482" s="30"/>
      <c r="H482" s="30"/>
      <c r="I482" s="30"/>
      <c r="J482" s="30"/>
    </row>
    <row r="483" spans="1:10" x14ac:dyDescent="0.2">
      <c r="A483" s="44"/>
      <c r="B483" s="31"/>
      <c r="C483" s="63"/>
      <c r="D483" s="30"/>
      <c r="E483" s="30"/>
      <c r="F483" s="30"/>
      <c r="G483" s="30"/>
      <c r="H483" s="30"/>
      <c r="I483" s="30"/>
      <c r="J483" s="30"/>
    </row>
    <row r="484" spans="1:10" x14ac:dyDescent="0.2">
      <c r="A484" s="44"/>
      <c r="B484" s="31"/>
      <c r="C484" s="63"/>
      <c r="D484" s="30"/>
      <c r="E484" s="30"/>
      <c r="F484" s="30"/>
      <c r="G484" s="30"/>
      <c r="H484" s="30"/>
      <c r="I484" s="30"/>
      <c r="J484" s="30"/>
    </row>
    <row r="485" spans="1:10" x14ac:dyDescent="0.2">
      <c r="A485" s="44"/>
      <c r="B485" s="31"/>
      <c r="C485" s="63"/>
      <c r="D485" s="30"/>
      <c r="E485" s="30"/>
      <c r="F485" s="30"/>
      <c r="G485" s="30"/>
      <c r="H485" s="30"/>
      <c r="I485" s="30"/>
      <c r="J485" s="30"/>
    </row>
    <row r="486" spans="1:10" x14ac:dyDescent="0.2">
      <c r="A486" s="44"/>
      <c r="B486" s="31"/>
      <c r="C486" s="63"/>
      <c r="D486" s="30"/>
      <c r="E486" s="30"/>
      <c r="F486" s="30"/>
      <c r="G486" s="30"/>
      <c r="H486" s="30"/>
      <c r="I486" s="30"/>
      <c r="J486" s="30"/>
    </row>
    <row r="487" spans="1:10" x14ac:dyDescent="0.2">
      <c r="A487" s="44"/>
      <c r="B487" s="31"/>
      <c r="C487" s="63"/>
      <c r="D487" s="30"/>
      <c r="E487" s="30"/>
      <c r="F487" s="30"/>
      <c r="G487" s="30"/>
      <c r="H487" s="30"/>
      <c r="I487" s="30"/>
      <c r="J487" s="30"/>
    </row>
    <row r="488" spans="1:10" x14ac:dyDescent="0.2">
      <c r="A488" s="44"/>
      <c r="B488" s="31"/>
      <c r="C488" s="63"/>
      <c r="D488" s="30"/>
      <c r="E488" s="30"/>
      <c r="F488" s="30"/>
      <c r="G488" s="30"/>
      <c r="H488" s="30"/>
      <c r="I488" s="30"/>
      <c r="J488" s="30"/>
    </row>
    <row r="489" spans="1:10" x14ac:dyDescent="0.2">
      <c r="A489" s="44"/>
      <c r="B489" s="31"/>
      <c r="C489" s="63"/>
      <c r="D489" s="30"/>
      <c r="E489" s="30"/>
      <c r="F489" s="30"/>
      <c r="G489" s="30"/>
      <c r="H489" s="30"/>
      <c r="I489" s="30"/>
      <c r="J489" s="30"/>
    </row>
    <row r="490" spans="1:10" x14ac:dyDescent="0.2">
      <c r="A490" s="44"/>
      <c r="B490" s="31"/>
      <c r="C490" s="63"/>
      <c r="D490" s="30"/>
      <c r="E490" s="30"/>
      <c r="F490" s="30"/>
      <c r="G490" s="30"/>
      <c r="H490" s="30"/>
      <c r="I490" s="30"/>
      <c r="J490" s="30"/>
    </row>
    <row r="491" spans="1:10" x14ac:dyDescent="0.2">
      <c r="A491" s="44"/>
      <c r="B491" s="31"/>
      <c r="C491" s="63"/>
      <c r="D491" s="30"/>
      <c r="E491" s="30"/>
      <c r="F491" s="30"/>
      <c r="G491" s="30"/>
      <c r="H491" s="30"/>
      <c r="I491" s="30"/>
      <c r="J491" s="30"/>
    </row>
    <row r="492" spans="1:10" x14ac:dyDescent="0.2">
      <c r="A492" s="44"/>
      <c r="B492" s="31"/>
      <c r="C492" s="63"/>
      <c r="D492" s="30"/>
      <c r="E492" s="30"/>
      <c r="F492" s="30"/>
      <c r="G492" s="30"/>
      <c r="H492" s="30"/>
      <c r="I492" s="30"/>
      <c r="J492" s="30"/>
    </row>
    <row r="493" spans="1:10" x14ac:dyDescent="0.2">
      <c r="A493" s="44"/>
      <c r="B493" s="31"/>
      <c r="C493" s="63"/>
      <c r="D493" s="30"/>
      <c r="E493" s="30"/>
      <c r="F493" s="30"/>
      <c r="G493" s="30"/>
      <c r="H493" s="30"/>
      <c r="I493" s="30"/>
      <c r="J493" s="30"/>
    </row>
    <row r="494" spans="1:10" x14ac:dyDescent="0.2">
      <c r="A494" s="44"/>
      <c r="B494" s="31"/>
      <c r="C494" s="63"/>
      <c r="D494" s="30"/>
      <c r="E494" s="30"/>
      <c r="F494" s="30"/>
      <c r="G494" s="30"/>
      <c r="H494" s="30"/>
      <c r="I494" s="30"/>
      <c r="J494" s="30"/>
    </row>
    <row r="495" spans="1:10" x14ac:dyDescent="0.2">
      <c r="A495" s="44"/>
      <c r="B495" s="31"/>
      <c r="C495" s="63"/>
      <c r="D495" s="30"/>
      <c r="E495" s="30"/>
      <c r="F495" s="30"/>
      <c r="G495" s="30"/>
      <c r="H495" s="30"/>
      <c r="I495" s="30"/>
      <c r="J495" s="30"/>
    </row>
    <row r="496" spans="1:10" x14ac:dyDescent="0.2">
      <c r="A496" s="44"/>
      <c r="B496" s="31"/>
      <c r="C496" s="63"/>
      <c r="D496" s="30"/>
      <c r="E496" s="30"/>
      <c r="F496" s="30"/>
      <c r="G496" s="30"/>
      <c r="H496" s="30"/>
      <c r="I496" s="30"/>
      <c r="J496" s="30"/>
    </row>
    <row r="497" spans="1:10" x14ac:dyDescent="0.2">
      <c r="A497" s="44"/>
      <c r="B497" s="31"/>
      <c r="C497" s="63"/>
      <c r="D497" s="30"/>
      <c r="E497" s="30"/>
      <c r="F497" s="30"/>
      <c r="G497" s="30"/>
      <c r="H497" s="30"/>
      <c r="I497" s="30"/>
      <c r="J497" s="30"/>
    </row>
    <row r="498" spans="1:10" x14ac:dyDescent="0.2">
      <c r="A498" s="44"/>
      <c r="B498" s="31"/>
      <c r="C498" s="63"/>
      <c r="D498" s="30"/>
      <c r="E498" s="30"/>
      <c r="F498" s="30"/>
      <c r="G498" s="30"/>
      <c r="H498" s="30"/>
      <c r="I498" s="30"/>
      <c r="J498" s="30"/>
    </row>
    <row r="499" spans="1:10" x14ac:dyDescent="0.2">
      <c r="A499" s="44"/>
      <c r="B499" s="31"/>
      <c r="C499" s="63"/>
      <c r="D499" s="30"/>
      <c r="E499" s="30"/>
      <c r="F499" s="30"/>
      <c r="G499" s="30"/>
      <c r="H499" s="30"/>
      <c r="I499" s="30"/>
      <c r="J499" s="30"/>
    </row>
    <row r="500" spans="1:10" x14ac:dyDescent="0.2">
      <c r="A500" s="44"/>
      <c r="B500" s="31"/>
      <c r="C500" s="63"/>
      <c r="D500" s="30"/>
      <c r="E500" s="30"/>
      <c r="F500" s="30"/>
      <c r="G500" s="30"/>
      <c r="H500" s="30"/>
      <c r="I500" s="30"/>
      <c r="J500" s="30"/>
    </row>
    <row r="501" spans="1:10" x14ac:dyDescent="0.2">
      <c r="A501" s="44"/>
      <c r="B501" s="31"/>
      <c r="C501" s="63"/>
      <c r="D501" s="30"/>
      <c r="E501" s="30"/>
      <c r="F501" s="30"/>
      <c r="G501" s="30"/>
      <c r="H501" s="30"/>
      <c r="I501" s="30"/>
      <c r="J501" s="30"/>
    </row>
    <row r="502" spans="1:10" x14ac:dyDescent="0.2">
      <c r="A502" s="44"/>
      <c r="B502" s="31"/>
      <c r="C502" s="63"/>
      <c r="D502" s="30"/>
      <c r="E502" s="30"/>
      <c r="F502" s="30"/>
      <c r="G502" s="30"/>
      <c r="H502" s="30"/>
      <c r="I502" s="30"/>
      <c r="J502" s="30"/>
    </row>
    <row r="503" spans="1:10" x14ac:dyDescent="0.2">
      <c r="A503" s="44"/>
      <c r="B503" s="31"/>
      <c r="C503" s="63"/>
      <c r="D503" s="30"/>
      <c r="E503" s="30"/>
      <c r="F503" s="30"/>
      <c r="G503" s="30"/>
      <c r="H503" s="30"/>
      <c r="I503" s="30"/>
      <c r="J503" s="30"/>
    </row>
    <row r="504" spans="1:10" x14ac:dyDescent="0.2">
      <c r="A504" s="44"/>
      <c r="B504" s="31"/>
      <c r="C504" s="63"/>
      <c r="D504" s="30"/>
      <c r="E504" s="30"/>
      <c r="F504" s="30"/>
      <c r="G504" s="30"/>
      <c r="H504" s="30"/>
      <c r="I504" s="30"/>
      <c r="J504" s="30"/>
    </row>
    <row r="505" spans="1:10" x14ac:dyDescent="0.2">
      <c r="A505" s="44"/>
      <c r="B505" s="31"/>
      <c r="C505" s="63"/>
      <c r="D505" s="30"/>
      <c r="E505" s="30"/>
      <c r="F505" s="30"/>
      <c r="G505" s="30"/>
      <c r="H505" s="30"/>
      <c r="I505" s="30"/>
      <c r="J505" s="30"/>
    </row>
    <row r="506" spans="1:10" x14ac:dyDescent="0.2">
      <c r="A506" s="44"/>
      <c r="B506" s="31"/>
      <c r="C506" s="63"/>
      <c r="D506" s="30"/>
      <c r="E506" s="30"/>
      <c r="F506" s="30"/>
      <c r="G506" s="30"/>
      <c r="H506" s="30"/>
      <c r="I506" s="30"/>
      <c r="J506" s="30"/>
    </row>
    <row r="507" spans="1:10" x14ac:dyDescent="0.2">
      <c r="A507" s="44"/>
      <c r="B507" s="31"/>
      <c r="C507" s="63"/>
      <c r="D507" s="30"/>
      <c r="E507" s="30"/>
      <c r="F507" s="30"/>
      <c r="G507" s="30"/>
      <c r="H507" s="30"/>
      <c r="I507" s="30"/>
      <c r="J507" s="30"/>
    </row>
    <row r="508" spans="1:10" x14ac:dyDescent="0.2">
      <c r="A508" s="44"/>
      <c r="B508" s="31"/>
      <c r="C508" s="63"/>
      <c r="D508" s="30"/>
      <c r="E508" s="30"/>
      <c r="F508" s="30"/>
      <c r="G508" s="30"/>
      <c r="H508" s="30"/>
      <c r="I508" s="30"/>
      <c r="J508" s="30"/>
    </row>
    <row r="509" spans="1:10" x14ac:dyDescent="0.2">
      <c r="A509" s="44"/>
      <c r="B509" s="31"/>
      <c r="C509" s="63"/>
      <c r="D509" s="30"/>
      <c r="E509" s="30"/>
      <c r="F509" s="30"/>
      <c r="G509" s="30"/>
      <c r="H509" s="30"/>
      <c r="I509" s="30"/>
      <c r="J509" s="30"/>
    </row>
    <row r="510" spans="1:10" x14ac:dyDescent="0.2">
      <c r="A510" s="44"/>
      <c r="B510" s="31"/>
      <c r="C510" s="63"/>
      <c r="D510" s="30"/>
      <c r="E510" s="30"/>
      <c r="F510" s="30"/>
      <c r="G510" s="30"/>
      <c r="H510" s="30"/>
      <c r="I510" s="30"/>
      <c r="J510" s="30"/>
    </row>
    <row r="511" spans="1:10" x14ac:dyDescent="0.2">
      <c r="A511" s="44"/>
      <c r="B511" s="31"/>
      <c r="C511" s="63"/>
      <c r="D511" s="30"/>
      <c r="E511" s="30"/>
      <c r="F511" s="30"/>
      <c r="G511" s="30"/>
      <c r="H511" s="30"/>
      <c r="I511" s="30"/>
      <c r="J511" s="30"/>
    </row>
    <row r="512" spans="1:10" x14ac:dyDescent="0.2">
      <c r="A512" s="44"/>
      <c r="B512" s="31"/>
      <c r="C512" s="63"/>
      <c r="D512" s="30"/>
      <c r="E512" s="30"/>
      <c r="F512" s="30"/>
      <c r="G512" s="30"/>
      <c r="H512" s="30"/>
      <c r="I512" s="30"/>
      <c r="J512" s="30"/>
    </row>
    <row r="513" spans="1:10" x14ac:dyDescent="0.2">
      <c r="A513" s="44"/>
      <c r="B513" s="31"/>
      <c r="C513" s="63"/>
      <c r="D513" s="30"/>
      <c r="E513" s="30"/>
      <c r="F513" s="30"/>
      <c r="G513" s="30"/>
      <c r="H513" s="30"/>
      <c r="I513" s="30"/>
      <c r="J513" s="30"/>
    </row>
    <row r="514" spans="1:10" x14ac:dyDescent="0.2">
      <c r="A514" s="44"/>
      <c r="B514" s="31"/>
      <c r="C514" s="63"/>
      <c r="D514" s="30"/>
      <c r="E514" s="30"/>
      <c r="F514" s="30"/>
      <c r="G514" s="30"/>
      <c r="H514" s="30"/>
      <c r="I514" s="30"/>
      <c r="J514" s="30"/>
    </row>
    <row r="515" spans="1:10" x14ac:dyDescent="0.2">
      <c r="A515" s="44"/>
      <c r="B515" s="31"/>
      <c r="C515" s="63"/>
      <c r="D515" s="30"/>
      <c r="E515" s="30"/>
      <c r="F515" s="30"/>
      <c r="G515" s="30"/>
      <c r="H515" s="30"/>
      <c r="I515" s="30"/>
      <c r="J515" s="30"/>
    </row>
    <row r="516" spans="1:10" x14ac:dyDescent="0.2">
      <c r="A516" s="44"/>
      <c r="B516" s="31"/>
      <c r="C516" s="63"/>
      <c r="D516" s="30"/>
      <c r="E516" s="30"/>
      <c r="F516" s="30"/>
      <c r="G516" s="30"/>
      <c r="H516" s="30"/>
      <c r="I516" s="30"/>
      <c r="J516" s="30"/>
    </row>
    <row r="517" spans="1:10" x14ac:dyDescent="0.2">
      <c r="A517" s="44"/>
      <c r="B517" s="31"/>
      <c r="C517" s="63"/>
      <c r="D517" s="30"/>
      <c r="E517" s="30"/>
      <c r="F517" s="30"/>
      <c r="G517" s="30"/>
      <c r="H517" s="30"/>
      <c r="I517" s="30"/>
      <c r="J517" s="30"/>
    </row>
    <row r="518" spans="1:10" x14ac:dyDescent="0.2">
      <c r="A518" s="44"/>
      <c r="B518" s="31"/>
      <c r="C518" s="63"/>
      <c r="D518" s="30"/>
      <c r="E518" s="30"/>
      <c r="F518" s="30"/>
      <c r="G518" s="30"/>
      <c r="H518" s="30"/>
      <c r="I518" s="30"/>
      <c r="J518" s="30"/>
    </row>
    <row r="519" spans="1:10" x14ac:dyDescent="0.2">
      <c r="A519" s="44"/>
      <c r="B519" s="31"/>
      <c r="C519" s="63"/>
      <c r="D519" s="30"/>
      <c r="E519" s="30"/>
      <c r="F519" s="30"/>
      <c r="G519" s="30"/>
      <c r="H519" s="30"/>
      <c r="I519" s="30"/>
      <c r="J519" s="30"/>
    </row>
    <row r="520" spans="1:10" x14ac:dyDescent="0.2">
      <c r="A520" s="44"/>
      <c r="B520" s="31"/>
      <c r="C520" s="63"/>
      <c r="D520" s="30"/>
      <c r="E520" s="30"/>
      <c r="F520" s="30"/>
      <c r="G520" s="30"/>
      <c r="H520" s="30"/>
      <c r="I520" s="30"/>
      <c r="J520" s="30"/>
    </row>
    <row r="521" spans="1:10" x14ac:dyDescent="0.2">
      <c r="A521" s="44"/>
      <c r="B521" s="31"/>
      <c r="C521" s="63"/>
      <c r="D521" s="30"/>
      <c r="E521" s="30"/>
      <c r="F521" s="30"/>
      <c r="G521" s="30"/>
      <c r="H521" s="30"/>
      <c r="I521" s="30"/>
      <c r="J521" s="30"/>
    </row>
    <row r="522" spans="1:10" x14ac:dyDescent="0.2">
      <c r="A522" s="44"/>
      <c r="B522" s="31"/>
      <c r="C522" s="63"/>
      <c r="D522" s="30"/>
      <c r="E522" s="30"/>
      <c r="F522" s="30"/>
      <c r="G522" s="30"/>
      <c r="H522" s="30"/>
      <c r="I522" s="30"/>
      <c r="J522" s="30"/>
    </row>
    <row r="523" spans="1:10" x14ac:dyDescent="0.2">
      <c r="A523" s="44"/>
      <c r="B523" s="31"/>
      <c r="C523" s="63"/>
      <c r="D523" s="30"/>
      <c r="E523" s="30"/>
      <c r="F523" s="30"/>
      <c r="G523" s="30"/>
      <c r="H523" s="30"/>
      <c r="I523" s="30"/>
      <c r="J523" s="30"/>
    </row>
    <row r="524" spans="1:10" x14ac:dyDescent="0.2">
      <c r="A524" s="44"/>
      <c r="B524" s="31"/>
      <c r="C524" s="63"/>
      <c r="D524" s="30"/>
      <c r="E524" s="30"/>
      <c r="F524" s="30"/>
      <c r="G524" s="30"/>
      <c r="H524" s="30"/>
      <c r="I524" s="30"/>
      <c r="J524" s="30"/>
    </row>
    <row r="525" spans="1:10" x14ac:dyDescent="0.2">
      <c r="A525" s="44"/>
      <c r="B525" s="31"/>
      <c r="C525" s="63"/>
      <c r="D525" s="30"/>
      <c r="E525" s="30"/>
      <c r="F525" s="30"/>
      <c r="G525" s="30"/>
      <c r="H525" s="30"/>
      <c r="I525" s="30"/>
      <c r="J525" s="30"/>
    </row>
    <row r="526" spans="1:10" x14ac:dyDescent="0.2">
      <c r="A526" s="44"/>
      <c r="B526" s="31"/>
      <c r="C526" s="63"/>
      <c r="D526" s="30"/>
      <c r="E526" s="30"/>
      <c r="F526" s="30"/>
      <c r="G526" s="30"/>
      <c r="H526" s="30"/>
      <c r="I526" s="30"/>
      <c r="J526" s="30"/>
    </row>
    <row r="527" spans="1:10" x14ac:dyDescent="0.2">
      <c r="A527" s="44"/>
      <c r="B527" s="31"/>
      <c r="C527" s="63"/>
      <c r="D527" s="30"/>
      <c r="E527" s="30"/>
      <c r="F527" s="30"/>
      <c r="G527" s="30"/>
      <c r="H527" s="30"/>
      <c r="I527" s="30"/>
      <c r="J527" s="30"/>
    </row>
    <row r="528" spans="1:10" x14ac:dyDescent="0.2">
      <c r="A528" s="44"/>
      <c r="B528" s="31"/>
      <c r="C528" s="63"/>
      <c r="D528" s="30"/>
      <c r="E528" s="30"/>
      <c r="F528" s="30"/>
      <c r="G528" s="30"/>
      <c r="H528" s="30"/>
      <c r="I528" s="30"/>
      <c r="J528" s="30"/>
    </row>
    <row r="529" spans="1:10" x14ac:dyDescent="0.2">
      <c r="A529" s="44"/>
      <c r="B529" s="31"/>
      <c r="C529" s="63"/>
      <c r="D529" s="30"/>
      <c r="E529" s="30"/>
      <c r="F529" s="30"/>
      <c r="G529" s="30"/>
      <c r="H529" s="30"/>
      <c r="I529" s="30"/>
      <c r="J529" s="30"/>
    </row>
    <row r="530" spans="1:10" x14ac:dyDescent="0.2">
      <c r="A530" s="44"/>
      <c r="B530" s="31"/>
      <c r="C530" s="63"/>
      <c r="D530" s="30"/>
      <c r="E530" s="30"/>
      <c r="F530" s="30"/>
      <c r="G530" s="30"/>
      <c r="H530" s="30"/>
      <c r="I530" s="30"/>
      <c r="J530" s="30"/>
    </row>
    <row r="531" spans="1:10" x14ac:dyDescent="0.2">
      <c r="A531" s="44"/>
      <c r="B531" s="31"/>
      <c r="C531" s="63"/>
      <c r="D531" s="30"/>
      <c r="E531" s="30"/>
      <c r="F531" s="30"/>
      <c r="G531" s="30"/>
      <c r="H531" s="30"/>
      <c r="I531" s="30"/>
      <c r="J531" s="30"/>
    </row>
    <row r="532" spans="1:10" x14ac:dyDescent="0.2">
      <c r="A532" s="44"/>
      <c r="B532" s="31"/>
      <c r="C532" s="63"/>
      <c r="D532" s="30"/>
      <c r="E532" s="30"/>
      <c r="F532" s="30"/>
      <c r="G532" s="30"/>
      <c r="H532" s="30"/>
      <c r="I532" s="30"/>
      <c r="J532" s="30"/>
    </row>
    <row r="533" spans="1:10" x14ac:dyDescent="0.2">
      <c r="A533" s="44"/>
      <c r="B533" s="31"/>
      <c r="C533" s="63"/>
      <c r="D533" s="30"/>
      <c r="E533" s="30"/>
      <c r="F533" s="30"/>
      <c r="G533" s="30"/>
      <c r="H533" s="30"/>
      <c r="I533" s="30"/>
      <c r="J533" s="30"/>
    </row>
    <row r="534" spans="1:10" x14ac:dyDescent="0.2">
      <c r="A534" s="44"/>
      <c r="B534" s="31"/>
      <c r="C534" s="63"/>
      <c r="D534" s="30"/>
      <c r="E534" s="30"/>
      <c r="F534" s="30"/>
      <c r="G534" s="30"/>
      <c r="H534" s="30"/>
      <c r="I534" s="30"/>
      <c r="J534" s="30"/>
    </row>
    <row r="535" spans="1:10" x14ac:dyDescent="0.2">
      <c r="A535" s="44"/>
      <c r="B535" s="31"/>
      <c r="C535" s="63"/>
      <c r="D535" s="30"/>
      <c r="E535" s="30"/>
      <c r="F535" s="30"/>
      <c r="G535" s="30"/>
      <c r="H535" s="30"/>
      <c r="I535" s="30"/>
      <c r="J535" s="30"/>
    </row>
    <row r="536" spans="1:10" x14ac:dyDescent="0.2">
      <c r="A536" s="44"/>
      <c r="B536" s="31"/>
      <c r="C536" s="63"/>
      <c r="D536" s="30"/>
      <c r="E536" s="30"/>
      <c r="F536" s="30"/>
      <c r="G536" s="30"/>
      <c r="H536" s="30"/>
      <c r="I536" s="30"/>
      <c r="J536" s="30"/>
    </row>
    <row r="537" spans="1:10" x14ac:dyDescent="0.2">
      <c r="A537" s="44"/>
      <c r="B537" s="31"/>
      <c r="C537" s="63"/>
      <c r="D537" s="30"/>
      <c r="E537" s="30"/>
      <c r="F537" s="30"/>
      <c r="G537" s="30"/>
      <c r="H537" s="30"/>
      <c r="I537" s="30"/>
      <c r="J537" s="30"/>
    </row>
    <row r="538" spans="1:10" x14ac:dyDescent="0.2">
      <c r="A538" s="44"/>
      <c r="B538" s="31"/>
      <c r="C538" s="63"/>
      <c r="D538" s="30"/>
      <c r="E538" s="30"/>
      <c r="F538" s="30"/>
      <c r="G538" s="30"/>
      <c r="H538" s="30"/>
      <c r="I538" s="30"/>
      <c r="J538" s="30"/>
    </row>
    <row r="539" spans="1:10" x14ac:dyDescent="0.2">
      <c r="A539" s="44"/>
      <c r="B539" s="31"/>
      <c r="C539" s="63"/>
      <c r="D539" s="30"/>
      <c r="E539" s="30"/>
      <c r="F539" s="30"/>
      <c r="G539" s="30"/>
      <c r="H539" s="30"/>
      <c r="I539" s="30"/>
      <c r="J539" s="30"/>
    </row>
    <row r="540" spans="1:10" x14ac:dyDescent="0.2">
      <c r="A540" s="44"/>
      <c r="B540" s="31"/>
      <c r="C540" s="63"/>
      <c r="D540" s="30"/>
      <c r="E540" s="30"/>
      <c r="F540" s="30"/>
      <c r="G540" s="30"/>
      <c r="H540" s="30"/>
      <c r="I540" s="30"/>
      <c r="J540" s="30"/>
    </row>
    <row r="541" spans="1:10" x14ac:dyDescent="0.2">
      <c r="A541" s="44"/>
      <c r="B541" s="31"/>
      <c r="C541" s="63"/>
      <c r="D541" s="30"/>
      <c r="E541" s="30"/>
      <c r="F541" s="30"/>
      <c r="G541" s="30"/>
      <c r="H541" s="30"/>
      <c r="I541" s="30"/>
      <c r="J541" s="30"/>
    </row>
    <row r="542" spans="1:10" x14ac:dyDescent="0.2">
      <c r="A542" s="44"/>
      <c r="B542" s="31"/>
      <c r="C542" s="63"/>
      <c r="D542" s="30"/>
      <c r="E542" s="30"/>
      <c r="F542" s="30"/>
      <c r="G542" s="30"/>
      <c r="H542" s="30"/>
      <c r="I542" s="30"/>
      <c r="J542" s="30"/>
    </row>
    <row r="543" spans="1:10" x14ac:dyDescent="0.2">
      <c r="A543" s="44"/>
      <c r="B543" s="31"/>
      <c r="C543" s="63"/>
      <c r="D543" s="30"/>
      <c r="E543" s="30"/>
      <c r="F543" s="30"/>
      <c r="G543" s="30"/>
      <c r="H543" s="30"/>
      <c r="I543" s="30"/>
      <c r="J543" s="30"/>
    </row>
    <row r="544" spans="1:10" x14ac:dyDescent="0.2">
      <c r="A544" s="44"/>
      <c r="B544" s="31"/>
      <c r="C544" s="63"/>
      <c r="D544" s="30"/>
      <c r="E544" s="30"/>
      <c r="F544" s="30"/>
      <c r="G544" s="30"/>
      <c r="H544" s="30"/>
      <c r="I544" s="30"/>
      <c r="J544" s="30"/>
    </row>
    <row r="545" spans="1:10" x14ac:dyDescent="0.2">
      <c r="A545" s="44"/>
      <c r="B545" s="31"/>
      <c r="C545" s="63"/>
      <c r="D545" s="30"/>
      <c r="E545" s="30"/>
      <c r="F545" s="30"/>
      <c r="G545" s="30"/>
      <c r="H545" s="30"/>
      <c r="I545" s="30"/>
      <c r="J545" s="30"/>
    </row>
    <row r="546" spans="1:10" x14ac:dyDescent="0.2">
      <c r="A546" s="44"/>
      <c r="B546" s="31"/>
      <c r="C546" s="63"/>
      <c r="D546" s="30"/>
      <c r="E546" s="30"/>
      <c r="F546" s="30"/>
      <c r="G546" s="30"/>
      <c r="H546" s="30"/>
      <c r="I546" s="30"/>
      <c r="J546" s="30"/>
    </row>
    <row r="547" spans="1:10" x14ac:dyDescent="0.2">
      <c r="A547" s="44"/>
      <c r="B547" s="31"/>
      <c r="C547" s="63"/>
      <c r="D547" s="30"/>
      <c r="E547" s="30"/>
      <c r="F547" s="30"/>
      <c r="G547" s="30"/>
      <c r="H547" s="30"/>
      <c r="I547" s="30"/>
      <c r="J547" s="30"/>
    </row>
    <row r="548" spans="1:10" x14ac:dyDescent="0.2">
      <c r="A548" s="44"/>
      <c r="B548" s="31"/>
      <c r="C548" s="63"/>
      <c r="D548" s="30"/>
      <c r="E548" s="30"/>
      <c r="F548" s="30"/>
      <c r="G548" s="30"/>
      <c r="H548" s="30"/>
      <c r="I548" s="30"/>
      <c r="J548" s="30"/>
    </row>
    <row r="549" spans="1:10" x14ac:dyDescent="0.2">
      <c r="A549" s="44"/>
      <c r="B549" s="31"/>
      <c r="C549" s="63"/>
      <c r="D549" s="30"/>
      <c r="E549" s="30"/>
      <c r="F549" s="30"/>
      <c r="G549" s="30"/>
      <c r="H549" s="30"/>
      <c r="I549" s="30"/>
      <c r="J549" s="30"/>
    </row>
    <row r="550" spans="1:10" x14ac:dyDescent="0.2">
      <c r="A550" s="44"/>
      <c r="B550" s="31"/>
      <c r="C550" s="63"/>
      <c r="D550" s="30"/>
      <c r="E550" s="30"/>
      <c r="F550" s="30"/>
      <c r="G550" s="30"/>
      <c r="H550" s="30"/>
      <c r="I550" s="30"/>
      <c r="J550" s="30"/>
    </row>
    <row r="551" spans="1:10" x14ac:dyDescent="0.2">
      <c r="A551" s="44"/>
      <c r="B551" s="31"/>
      <c r="C551" s="63"/>
      <c r="D551" s="30"/>
      <c r="E551" s="30"/>
      <c r="F551" s="30"/>
      <c r="G551" s="30"/>
      <c r="H551" s="30"/>
      <c r="I551" s="30"/>
      <c r="J551" s="30"/>
    </row>
    <row r="552" spans="1:10" x14ac:dyDescent="0.2">
      <c r="A552" s="44"/>
      <c r="B552" s="31"/>
      <c r="C552" s="63"/>
      <c r="D552" s="30"/>
      <c r="E552" s="30"/>
      <c r="F552" s="30"/>
      <c r="G552" s="30"/>
      <c r="H552" s="30"/>
      <c r="I552" s="30"/>
      <c r="J552" s="30"/>
    </row>
    <row r="553" spans="1:10" x14ac:dyDescent="0.2">
      <c r="A553" s="44"/>
      <c r="B553" s="31"/>
      <c r="C553" s="63"/>
      <c r="D553" s="30"/>
      <c r="E553" s="30"/>
      <c r="F553" s="30"/>
      <c r="G553" s="30"/>
      <c r="H553" s="30"/>
      <c r="I553" s="30"/>
      <c r="J553" s="30"/>
    </row>
    <row r="554" spans="1:10" x14ac:dyDescent="0.2">
      <c r="A554" s="44"/>
      <c r="B554" s="31"/>
      <c r="C554" s="63"/>
      <c r="D554" s="30"/>
      <c r="E554" s="30"/>
      <c r="F554" s="30"/>
      <c r="G554" s="30"/>
      <c r="H554" s="30"/>
      <c r="I554" s="30"/>
      <c r="J554" s="30"/>
    </row>
    <row r="555" spans="1:10" x14ac:dyDescent="0.2">
      <c r="A555" s="44"/>
      <c r="B555" s="31"/>
      <c r="C555" s="63"/>
      <c r="D555" s="30"/>
      <c r="E555" s="30"/>
      <c r="F555" s="30"/>
      <c r="G555" s="30"/>
      <c r="H555" s="30"/>
      <c r="I555" s="30"/>
      <c r="J555" s="30"/>
    </row>
    <row r="556" spans="1:10" x14ac:dyDescent="0.2">
      <c r="A556" s="44"/>
      <c r="B556" s="31"/>
      <c r="C556" s="63"/>
      <c r="D556" s="30"/>
      <c r="E556" s="30"/>
      <c r="F556" s="30"/>
      <c r="G556" s="30"/>
      <c r="H556" s="30"/>
      <c r="I556" s="30"/>
      <c r="J556" s="30"/>
    </row>
    <row r="557" spans="1:10" x14ac:dyDescent="0.2">
      <c r="A557" s="44"/>
      <c r="B557" s="31"/>
      <c r="C557" s="63"/>
      <c r="D557" s="30"/>
      <c r="E557" s="30"/>
      <c r="F557" s="30"/>
      <c r="G557" s="30"/>
      <c r="H557" s="30"/>
      <c r="I557" s="30"/>
      <c r="J557" s="30"/>
    </row>
    <row r="558" spans="1:10" x14ac:dyDescent="0.2">
      <c r="A558" s="44"/>
      <c r="B558" s="31"/>
      <c r="C558" s="63"/>
      <c r="D558" s="30"/>
      <c r="E558" s="30"/>
      <c r="F558" s="30"/>
      <c r="G558" s="30"/>
      <c r="H558" s="30"/>
      <c r="I558" s="30"/>
      <c r="J558" s="30"/>
    </row>
    <row r="559" spans="1:10" x14ac:dyDescent="0.2">
      <c r="A559" s="44"/>
      <c r="B559" s="31"/>
      <c r="C559" s="63"/>
      <c r="D559" s="30"/>
      <c r="E559" s="30"/>
      <c r="F559" s="30"/>
      <c r="G559" s="30"/>
      <c r="H559" s="30"/>
      <c r="I559" s="30"/>
      <c r="J559" s="30"/>
    </row>
    <row r="560" spans="1:10" x14ac:dyDescent="0.2">
      <c r="A560" s="44"/>
      <c r="B560" s="31"/>
      <c r="C560" s="63"/>
      <c r="D560" s="30"/>
      <c r="E560" s="30"/>
      <c r="F560" s="30"/>
      <c r="G560" s="30"/>
      <c r="H560" s="30"/>
      <c r="I560" s="30"/>
      <c r="J560" s="30"/>
    </row>
    <row r="561" spans="1:10" x14ac:dyDescent="0.2">
      <c r="A561" s="44"/>
      <c r="B561" s="31"/>
      <c r="C561" s="63"/>
      <c r="D561" s="30"/>
      <c r="E561" s="30"/>
      <c r="F561" s="30"/>
      <c r="G561" s="30"/>
      <c r="H561" s="30"/>
      <c r="I561" s="30"/>
      <c r="J561" s="30"/>
    </row>
    <row r="562" spans="1:10" x14ac:dyDescent="0.2">
      <c r="A562" s="44"/>
      <c r="B562" s="31"/>
      <c r="C562" s="63"/>
      <c r="D562" s="30"/>
      <c r="E562" s="30"/>
      <c r="F562" s="30"/>
      <c r="G562" s="30"/>
      <c r="H562" s="30"/>
      <c r="I562" s="30"/>
      <c r="J562" s="30"/>
    </row>
    <row r="563" spans="1:10" x14ac:dyDescent="0.2">
      <c r="A563" s="44"/>
      <c r="B563" s="31"/>
      <c r="C563" s="63"/>
      <c r="D563" s="30"/>
      <c r="E563" s="30"/>
      <c r="F563" s="30"/>
      <c r="G563" s="30"/>
      <c r="H563" s="30"/>
      <c r="I563" s="30"/>
      <c r="J563" s="30"/>
    </row>
    <row r="564" spans="1:10" x14ac:dyDescent="0.2">
      <c r="A564" s="44"/>
      <c r="B564" s="31"/>
      <c r="C564" s="63"/>
      <c r="D564" s="30"/>
      <c r="E564" s="30"/>
      <c r="F564" s="30"/>
      <c r="G564" s="30"/>
      <c r="H564" s="30"/>
      <c r="I564" s="30"/>
      <c r="J564" s="30"/>
    </row>
    <row r="565" spans="1:10" x14ac:dyDescent="0.2">
      <c r="A565" s="44"/>
      <c r="B565" s="31"/>
      <c r="C565" s="63"/>
      <c r="D565" s="30"/>
      <c r="E565" s="30"/>
      <c r="F565" s="30"/>
      <c r="G565" s="30"/>
      <c r="H565" s="30"/>
      <c r="I565" s="30"/>
      <c r="J565" s="30"/>
    </row>
    <row r="566" spans="1:10" x14ac:dyDescent="0.2">
      <c r="A566" s="44"/>
      <c r="B566" s="31"/>
      <c r="C566" s="63"/>
      <c r="D566" s="30"/>
      <c r="E566" s="30"/>
      <c r="F566" s="30"/>
      <c r="G566" s="30"/>
      <c r="H566" s="30"/>
      <c r="I566" s="30"/>
      <c r="J566" s="30"/>
    </row>
    <row r="567" spans="1:10" x14ac:dyDescent="0.2">
      <c r="A567" s="44"/>
      <c r="B567" s="31"/>
      <c r="C567" s="63"/>
      <c r="D567" s="30"/>
      <c r="E567" s="30"/>
      <c r="F567" s="30"/>
      <c r="G567" s="30"/>
      <c r="H567" s="30"/>
      <c r="I567" s="30"/>
      <c r="J567" s="30"/>
    </row>
    <row r="568" spans="1:10" x14ac:dyDescent="0.2">
      <c r="A568" s="44"/>
      <c r="B568" s="31"/>
      <c r="C568" s="63"/>
      <c r="D568" s="30"/>
      <c r="E568" s="30"/>
      <c r="F568" s="30"/>
      <c r="G568" s="30"/>
      <c r="H568" s="30"/>
      <c r="I568" s="30"/>
      <c r="J568" s="30"/>
    </row>
    <row r="569" spans="1:10" x14ac:dyDescent="0.2">
      <c r="A569" s="44"/>
      <c r="B569" s="31"/>
      <c r="C569" s="63"/>
      <c r="D569" s="30"/>
      <c r="E569" s="30"/>
      <c r="F569" s="30"/>
      <c r="G569" s="30"/>
      <c r="H569" s="30"/>
      <c r="I569" s="30"/>
      <c r="J569" s="30"/>
    </row>
    <row r="570" spans="1:10" x14ac:dyDescent="0.2">
      <c r="A570" s="44"/>
      <c r="B570" s="31"/>
      <c r="C570" s="63"/>
      <c r="D570" s="30"/>
      <c r="E570" s="30"/>
      <c r="F570" s="30"/>
      <c r="G570" s="30"/>
      <c r="H570" s="30"/>
      <c r="I570" s="30"/>
      <c r="J570" s="30"/>
    </row>
    <row r="571" spans="1:10" x14ac:dyDescent="0.2">
      <c r="A571" s="44"/>
      <c r="B571" s="31"/>
      <c r="C571" s="63"/>
      <c r="D571" s="30"/>
      <c r="E571" s="30"/>
      <c r="F571" s="30"/>
      <c r="G571" s="30"/>
      <c r="H571" s="30"/>
      <c r="I571" s="30"/>
      <c r="J571" s="30"/>
    </row>
    <row r="572" spans="1:10" x14ac:dyDescent="0.2">
      <c r="A572" s="44"/>
      <c r="B572" s="31"/>
      <c r="C572" s="63"/>
      <c r="D572" s="30"/>
      <c r="E572" s="30"/>
      <c r="F572" s="30"/>
      <c r="G572" s="30"/>
      <c r="H572" s="30"/>
      <c r="I572" s="30"/>
      <c r="J572" s="30"/>
    </row>
    <row r="573" spans="1:10" x14ac:dyDescent="0.2">
      <c r="A573" s="44"/>
      <c r="B573" s="31"/>
      <c r="C573" s="63"/>
      <c r="D573" s="30"/>
      <c r="E573" s="30"/>
      <c r="F573" s="30"/>
      <c r="G573" s="30"/>
      <c r="H573" s="30"/>
      <c r="I573" s="30"/>
      <c r="J573" s="30"/>
    </row>
    <row r="574" spans="1:10" x14ac:dyDescent="0.2">
      <c r="A574" s="44"/>
      <c r="B574" s="31"/>
      <c r="C574" s="63"/>
      <c r="D574" s="30"/>
      <c r="E574" s="30"/>
      <c r="F574" s="30"/>
      <c r="G574" s="30"/>
      <c r="H574" s="30"/>
      <c r="I574" s="30"/>
      <c r="J574" s="30"/>
    </row>
    <row r="575" spans="1:10" x14ac:dyDescent="0.2">
      <c r="A575" s="44"/>
      <c r="B575" s="31"/>
      <c r="C575" s="63"/>
      <c r="D575" s="30"/>
      <c r="E575" s="30"/>
      <c r="F575" s="30"/>
      <c r="G575" s="30"/>
      <c r="H575" s="30"/>
      <c r="I575" s="30"/>
      <c r="J575" s="30"/>
    </row>
    <row r="576" spans="1:10" x14ac:dyDescent="0.2">
      <c r="A576" s="44"/>
      <c r="B576" s="31"/>
      <c r="C576" s="63"/>
      <c r="D576" s="30"/>
      <c r="E576" s="30"/>
      <c r="F576" s="30"/>
      <c r="G576" s="30"/>
      <c r="H576" s="30"/>
      <c r="I576" s="30"/>
      <c r="J576" s="30"/>
    </row>
    <row r="577" spans="1:10" x14ac:dyDescent="0.2">
      <c r="A577" s="44"/>
      <c r="B577" s="31"/>
      <c r="C577" s="63"/>
      <c r="D577" s="30"/>
      <c r="E577" s="30"/>
      <c r="F577" s="30"/>
      <c r="G577" s="30"/>
      <c r="H577" s="30"/>
      <c r="I577" s="30"/>
      <c r="J577" s="30"/>
    </row>
    <row r="578" spans="1:10" x14ac:dyDescent="0.2">
      <c r="A578" s="44"/>
      <c r="B578" s="31"/>
      <c r="C578" s="63"/>
      <c r="D578" s="30"/>
      <c r="E578" s="30"/>
      <c r="F578" s="30"/>
      <c r="G578" s="30"/>
      <c r="H578" s="30"/>
      <c r="I578" s="30"/>
      <c r="J578" s="30"/>
    </row>
    <row r="579" spans="1:10" x14ac:dyDescent="0.2">
      <c r="A579" s="44"/>
      <c r="B579" s="31"/>
      <c r="C579" s="63"/>
      <c r="D579" s="30"/>
      <c r="E579" s="30"/>
      <c r="F579" s="30"/>
      <c r="G579" s="30"/>
      <c r="H579" s="30"/>
      <c r="I579" s="30"/>
      <c r="J579" s="30"/>
    </row>
    <row r="580" spans="1:10" x14ac:dyDescent="0.2">
      <c r="A580" s="44"/>
      <c r="B580" s="31"/>
      <c r="C580" s="63"/>
      <c r="D580" s="30"/>
      <c r="E580" s="30"/>
      <c r="F580" s="30"/>
      <c r="G580" s="30"/>
      <c r="H580" s="30"/>
      <c r="I580" s="30"/>
      <c r="J580" s="30"/>
    </row>
    <row r="581" spans="1:10" x14ac:dyDescent="0.2">
      <c r="A581" s="44"/>
      <c r="B581" s="31"/>
      <c r="C581" s="63"/>
      <c r="D581" s="30"/>
      <c r="E581" s="30"/>
      <c r="F581" s="30"/>
      <c r="G581" s="30"/>
      <c r="H581" s="30"/>
      <c r="I581" s="30"/>
      <c r="J581" s="30"/>
    </row>
    <row r="582" spans="1:10" x14ac:dyDescent="0.2">
      <c r="A582" s="44"/>
      <c r="B582" s="31"/>
      <c r="C582" s="63"/>
      <c r="D582" s="30"/>
      <c r="E582" s="30"/>
      <c r="F582" s="30"/>
      <c r="G582" s="30"/>
      <c r="H582" s="30"/>
      <c r="I582" s="30"/>
      <c r="J582" s="30"/>
    </row>
    <row r="583" spans="1:10" x14ac:dyDescent="0.2">
      <c r="A583" s="44"/>
      <c r="B583" s="31"/>
      <c r="C583" s="63"/>
      <c r="D583" s="30"/>
      <c r="E583" s="30"/>
      <c r="F583" s="30"/>
      <c r="G583" s="30"/>
      <c r="H583" s="30"/>
      <c r="I583" s="30"/>
      <c r="J583" s="30"/>
    </row>
    <row r="584" spans="1:10" x14ac:dyDescent="0.2">
      <c r="A584" s="44"/>
      <c r="B584" s="31"/>
      <c r="C584" s="63"/>
      <c r="D584" s="30"/>
      <c r="E584" s="30"/>
      <c r="F584" s="30"/>
      <c r="G584" s="30"/>
      <c r="H584" s="30"/>
      <c r="I584" s="30"/>
      <c r="J584" s="30"/>
    </row>
    <row r="585" spans="1:10" x14ac:dyDescent="0.2">
      <c r="A585" s="44"/>
      <c r="B585" s="31"/>
      <c r="C585" s="63"/>
      <c r="D585" s="30"/>
      <c r="E585" s="30"/>
      <c r="F585" s="30"/>
      <c r="G585" s="30"/>
      <c r="H585" s="30"/>
      <c r="I585" s="30"/>
      <c r="J585" s="30"/>
    </row>
    <row r="586" spans="1:10" x14ac:dyDescent="0.2">
      <c r="A586" s="44"/>
      <c r="B586" s="31"/>
      <c r="C586" s="63"/>
      <c r="D586" s="30"/>
      <c r="E586" s="30"/>
      <c r="F586" s="30"/>
      <c r="G586" s="30"/>
      <c r="H586" s="30"/>
      <c r="I586" s="30"/>
      <c r="J586" s="30"/>
    </row>
    <row r="587" spans="1:10" x14ac:dyDescent="0.2">
      <c r="A587" s="44"/>
      <c r="B587" s="31"/>
      <c r="C587" s="63"/>
      <c r="D587" s="30"/>
      <c r="E587" s="30"/>
      <c r="F587" s="30"/>
      <c r="G587" s="30"/>
      <c r="H587" s="30"/>
      <c r="I587" s="30"/>
      <c r="J587" s="30"/>
    </row>
    <row r="588" spans="1:10" x14ac:dyDescent="0.2">
      <c r="A588" s="44"/>
      <c r="B588" s="31"/>
      <c r="C588" s="63"/>
      <c r="D588" s="30"/>
      <c r="E588" s="30"/>
      <c r="F588" s="30"/>
      <c r="G588" s="30"/>
      <c r="H588" s="30"/>
      <c r="I588" s="30"/>
      <c r="J588" s="30"/>
    </row>
    <row r="589" spans="1:10" x14ac:dyDescent="0.2">
      <c r="A589" s="44"/>
      <c r="B589" s="31"/>
      <c r="C589" s="63"/>
      <c r="D589" s="30"/>
      <c r="E589" s="30"/>
      <c r="F589" s="30"/>
      <c r="G589" s="30"/>
      <c r="H589" s="30"/>
      <c r="I589" s="30"/>
      <c r="J589" s="30"/>
    </row>
    <row r="590" spans="1:10" x14ac:dyDescent="0.2">
      <c r="A590" s="44"/>
      <c r="B590" s="31"/>
      <c r="C590" s="63"/>
      <c r="D590" s="30"/>
      <c r="E590" s="30"/>
      <c r="F590" s="30"/>
      <c r="G590" s="30"/>
      <c r="H590" s="30"/>
      <c r="I590" s="30"/>
      <c r="J590" s="30"/>
    </row>
    <row r="591" spans="1:10" x14ac:dyDescent="0.2">
      <c r="A591" s="44"/>
      <c r="B591" s="31"/>
      <c r="C591" s="63"/>
      <c r="D591" s="30"/>
      <c r="E591" s="30"/>
      <c r="F591" s="30"/>
      <c r="G591" s="30"/>
      <c r="H591" s="30"/>
      <c r="I591" s="30"/>
      <c r="J591" s="30"/>
    </row>
    <row r="592" spans="1:10" x14ac:dyDescent="0.2">
      <c r="A592" s="44"/>
      <c r="B592" s="31"/>
      <c r="C592" s="63"/>
      <c r="D592" s="30"/>
      <c r="E592" s="30"/>
      <c r="F592" s="30"/>
      <c r="G592" s="30"/>
      <c r="H592" s="30"/>
      <c r="I592" s="30"/>
      <c r="J592" s="30"/>
    </row>
    <row r="593" spans="1:10" x14ac:dyDescent="0.2">
      <c r="A593" s="44"/>
      <c r="B593" s="31"/>
      <c r="C593" s="63"/>
      <c r="D593" s="30"/>
      <c r="E593" s="30"/>
      <c r="F593" s="30"/>
      <c r="G593" s="30"/>
      <c r="H593" s="30"/>
      <c r="I593" s="30"/>
      <c r="J593" s="30"/>
    </row>
    <row r="594" spans="1:10" x14ac:dyDescent="0.2">
      <c r="A594" s="44"/>
      <c r="B594" s="31"/>
      <c r="C594" s="63"/>
      <c r="D594" s="30"/>
      <c r="E594" s="30"/>
      <c r="F594" s="30"/>
      <c r="G594" s="30"/>
      <c r="H594" s="30"/>
      <c r="I594" s="30"/>
      <c r="J594" s="30"/>
    </row>
    <row r="595" spans="1:10" x14ac:dyDescent="0.2">
      <c r="A595" s="44"/>
      <c r="B595" s="31"/>
      <c r="C595" s="63"/>
      <c r="D595" s="30"/>
      <c r="E595" s="30"/>
      <c r="F595" s="30"/>
      <c r="G595" s="30"/>
      <c r="H595" s="30"/>
      <c r="I595" s="30"/>
      <c r="J595" s="30"/>
    </row>
    <row r="596" spans="1:10" x14ac:dyDescent="0.2">
      <c r="A596" s="44"/>
      <c r="B596" s="31"/>
      <c r="C596" s="63"/>
      <c r="D596" s="30"/>
      <c r="E596" s="30"/>
      <c r="F596" s="30"/>
      <c r="G596" s="30"/>
      <c r="H596" s="30"/>
      <c r="I596" s="30"/>
      <c r="J596" s="30"/>
    </row>
    <row r="597" spans="1:10" x14ac:dyDescent="0.2">
      <c r="A597" s="44"/>
      <c r="B597" s="31"/>
      <c r="C597" s="63"/>
      <c r="D597" s="30"/>
      <c r="E597" s="30"/>
      <c r="F597" s="30"/>
      <c r="G597" s="30"/>
      <c r="H597" s="30"/>
      <c r="I597" s="30"/>
      <c r="J597" s="30"/>
    </row>
    <row r="598" spans="1:10" x14ac:dyDescent="0.2">
      <c r="A598" s="44"/>
      <c r="B598" s="31"/>
      <c r="C598" s="63"/>
      <c r="D598" s="30"/>
      <c r="E598" s="30"/>
      <c r="F598" s="30"/>
      <c r="G598" s="30"/>
      <c r="H598" s="30"/>
      <c r="I598" s="30"/>
      <c r="J598" s="30"/>
    </row>
    <row r="599" spans="1:10" x14ac:dyDescent="0.2">
      <c r="A599" s="44"/>
      <c r="B599" s="31"/>
      <c r="C599" s="63"/>
      <c r="D599" s="30"/>
      <c r="E599" s="30"/>
      <c r="F599" s="30"/>
      <c r="G599" s="30"/>
      <c r="H599" s="30"/>
      <c r="I599" s="30"/>
      <c r="J599" s="30"/>
    </row>
    <row r="600" spans="1:10" x14ac:dyDescent="0.2">
      <c r="A600" s="44"/>
      <c r="B600" s="31"/>
      <c r="C600" s="63"/>
      <c r="D600" s="30"/>
      <c r="E600" s="30"/>
      <c r="F600" s="30"/>
      <c r="G600" s="30"/>
      <c r="H600" s="30"/>
      <c r="I600" s="30"/>
      <c r="J600" s="30"/>
    </row>
    <row r="601" spans="1:10" x14ac:dyDescent="0.2">
      <c r="A601" s="44"/>
      <c r="B601" s="31"/>
      <c r="C601" s="63"/>
      <c r="D601" s="30"/>
      <c r="E601" s="30"/>
      <c r="F601" s="30"/>
      <c r="G601" s="30"/>
      <c r="H601" s="30"/>
      <c r="I601" s="30"/>
      <c r="J601" s="30"/>
    </row>
    <row r="602" spans="1:10" x14ac:dyDescent="0.2">
      <c r="A602" s="44"/>
      <c r="B602" s="31"/>
      <c r="C602" s="63"/>
      <c r="D602" s="30"/>
      <c r="E602" s="30"/>
      <c r="F602" s="30"/>
      <c r="G602" s="30"/>
      <c r="H602" s="30"/>
      <c r="I602" s="30"/>
      <c r="J602" s="30"/>
    </row>
    <row r="603" spans="1:10" x14ac:dyDescent="0.2">
      <c r="A603" s="44"/>
      <c r="B603" s="31"/>
      <c r="C603" s="63"/>
      <c r="D603" s="30"/>
      <c r="E603" s="30"/>
      <c r="F603" s="30"/>
      <c r="G603" s="30"/>
      <c r="H603" s="30"/>
      <c r="I603" s="30"/>
      <c r="J603" s="30"/>
    </row>
    <row r="604" spans="1:10" x14ac:dyDescent="0.2">
      <c r="A604" s="44"/>
      <c r="B604" s="31"/>
      <c r="C604" s="63"/>
      <c r="D604" s="30"/>
      <c r="E604" s="30"/>
      <c r="F604" s="30"/>
      <c r="G604" s="30"/>
      <c r="H604" s="30"/>
      <c r="I604" s="30"/>
      <c r="J604" s="30"/>
    </row>
    <row r="605" spans="1:10" x14ac:dyDescent="0.2">
      <c r="A605" s="44"/>
      <c r="B605" s="31"/>
      <c r="C605" s="63"/>
      <c r="D605" s="30"/>
      <c r="E605" s="30"/>
      <c r="F605" s="30"/>
      <c r="G605" s="30"/>
      <c r="H605" s="30"/>
      <c r="I605" s="30"/>
      <c r="J605" s="30"/>
    </row>
    <row r="606" spans="1:10" x14ac:dyDescent="0.2">
      <c r="A606" s="44"/>
      <c r="B606" s="31"/>
      <c r="C606" s="63"/>
      <c r="D606" s="30"/>
      <c r="E606" s="30"/>
      <c r="F606" s="30"/>
      <c r="G606" s="30"/>
      <c r="H606" s="30"/>
      <c r="I606" s="30"/>
      <c r="J606" s="30"/>
    </row>
    <row r="607" spans="1:10" x14ac:dyDescent="0.2">
      <c r="A607" s="44"/>
      <c r="B607" s="31"/>
      <c r="C607" s="63"/>
      <c r="D607" s="30"/>
      <c r="E607" s="30"/>
      <c r="F607" s="30"/>
      <c r="G607" s="30"/>
      <c r="H607" s="30"/>
      <c r="I607" s="30"/>
      <c r="J607" s="30"/>
    </row>
    <row r="608" spans="1:10" x14ac:dyDescent="0.2">
      <c r="A608" s="44"/>
      <c r="B608" s="31"/>
      <c r="C608" s="63"/>
      <c r="D608" s="30"/>
      <c r="E608" s="30"/>
      <c r="F608" s="30"/>
      <c r="G608" s="30"/>
      <c r="H608" s="30"/>
      <c r="I608" s="30"/>
      <c r="J608" s="30"/>
    </row>
    <row r="609" spans="1:10" x14ac:dyDescent="0.2">
      <c r="A609" s="44"/>
      <c r="B609" s="31"/>
      <c r="C609" s="63"/>
      <c r="D609" s="30"/>
      <c r="E609" s="30"/>
      <c r="F609" s="30"/>
      <c r="G609" s="30"/>
      <c r="H609" s="30"/>
      <c r="I609" s="30"/>
      <c r="J609" s="30"/>
    </row>
    <row r="610" spans="1:10" x14ac:dyDescent="0.2">
      <c r="A610" s="44"/>
      <c r="B610" s="31"/>
      <c r="C610" s="63"/>
      <c r="D610" s="30"/>
      <c r="E610" s="30"/>
      <c r="F610" s="30"/>
      <c r="G610" s="30"/>
      <c r="H610" s="30"/>
      <c r="I610" s="30"/>
      <c r="J610" s="30"/>
    </row>
    <row r="611" spans="1:10" x14ac:dyDescent="0.2">
      <c r="A611" s="44"/>
      <c r="B611" s="31"/>
      <c r="C611" s="63"/>
      <c r="D611" s="30"/>
      <c r="E611" s="30"/>
      <c r="F611" s="30"/>
      <c r="G611" s="30"/>
      <c r="H611" s="30"/>
      <c r="I611" s="30"/>
      <c r="J611" s="30"/>
    </row>
    <row r="612" spans="1:10" x14ac:dyDescent="0.2">
      <c r="A612" s="44"/>
      <c r="B612" s="31"/>
      <c r="C612" s="63"/>
      <c r="D612" s="30"/>
      <c r="E612" s="30"/>
      <c r="F612" s="30"/>
      <c r="G612" s="30"/>
      <c r="H612" s="30"/>
      <c r="I612" s="30"/>
      <c r="J612" s="30"/>
    </row>
    <row r="613" spans="1:10" x14ac:dyDescent="0.2">
      <c r="A613" s="44"/>
      <c r="B613" s="31"/>
      <c r="C613" s="63"/>
      <c r="D613" s="30"/>
      <c r="E613" s="30"/>
      <c r="F613" s="30"/>
      <c r="G613" s="30"/>
      <c r="H613" s="30"/>
      <c r="I613" s="30"/>
      <c r="J613" s="30"/>
    </row>
    <row r="614" spans="1:10" x14ac:dyDescent="0.2">
      <c r="A614" s="44"/>
      <c r="B614" s="31"/>
      <c r="C614" s="63"/>
      <c r="D614" s="30"/>
      <c r="E614" s="30"/>
      <c r="F614" s="30"/>
      <c r="G614" s="30"/>
      <c r="H614" s="30"/>
      <c r="I614" s="30"/>
      <c r="J614" s="30"/>
    </row>
    <row r="615" spans="1:10" x14ac:dyDescent="0.2">
      <c r="A615" s="44"/>
      <c r="B615" s="31"/>
      <c r="C615" s="63"/>
      <c r="D615" s="30"/>
      <c r="E615" s="30"/>
      <c r="F615" s="30"/>
      <c r="G615" s="30"/>
      <c r="H615" s="30"/>
      <c r="I615" s="30"/>
      <c r="J615" s="30"/>
    </row>
    <row r="616" spans="1:10" x14ac:dyDescent="0.2">
      <c r="A616" s="44"/>
      <c r="B616" s="31"/>
      <c r="C616" s="63"/>
      <c r="D616" s="30"/>
      <c r="E616" s="30"/>
      <c r="F616" s="30"/>
      <c r="G616" s="30"/>
      <c r="H616" s="30"/>
      <c r="I616" s="30"/>
      <c r="J616" s="30"/>
    </row>
    <row r="617" spans="1:10" x14ac:dyDescent="0.2">
      <c r="A617" s="44"/>
      <c r="B617" s="31"/>
      <c r="C617" s="63"/>
      <c r="D617" s="30"/>
      <c r="E617" s="30"/>
      <c r="F617" s="30"/>
      <c r="G617" s="30"/>
      <c r="H617" s="30"/>
      <c r="I617" s="30"/>
      <c r="J617" s="30"/>
    </row>
    <row r="618" spans="1:10" x14ac:dyDescent="0.2">
      <c r="A618" s="44"/>
      <c r="B618" s="31"/>
      <c r="C618" s="63"/>
      <c r="D618" s="30"/>
      <c r="E618" s="30"/>
      <c r="F618" s="30"/>
      <c r="G618" s="30"/>
      <c r="H618" s="30"/>
      <c r="I618" s="30"/>
      <c r="J618" s="30"/>
    </row>
    <row r="619" spans="1:10" x14ac:dyDescent="0.2">
      <c r="A619" s="44"/>
      <c r="B619" s="31"/>
      <c r="C619" s="63"/>
      <c r="D619" s="30"/>
      <c r="E619" s="30"/>
      <c r="F619" s="30"/>
      <c r="G619" s="30"/>
      <c r="H619" s="30"/>
      <c r="I619" s="30"/>
      <c r="J619" s="30"/>
    </row>
    <row r="620" spans="1:10" x14ac:dyDescent="0.2">
      <c r="A620" s="44"/>
      <c r="B620" s="31"/>
      <c r="C620" s="63"/>
      <c r="D620" s="30"/>
      <c r="E620" s="30"/>
      <c r="F620" s="30"/>
      <c r="G620" s="30"/>
      <c r="H620" s="30"/>
      <c r="I620" s="30"/>
      <c r="J620" s="30"/>
    </row>
    <row r="621" spans="1:10" x14ac:dyDescent="0.2">
      <c r="A621" s="44"/>
      <c r="B621" s="31"/>
      <c r="C621" s="63"/>
      <c r="D621" s="30"/>
      <c r="E621" s="30"/>
      <c r="F621" s="30"/>
      <c r="G621" s="30"/>
      <c r="H621" s="30"/>
      <c r="I621" s="30"/>
      <c r="J621" s="30"/>
    </row>
    <row r="622" spans="1:10" x14ac:dyDescent="0.2">
      <c r="A622" s="44"/>
      <c r="B622" s="31"/>
      <c r="C622" s="63"/>
      <c r="D622" s="30"/>
      <c r="E622" s="30"/>
      <c r="F622" s="30"/>
      <c r="G622" s="30"/>
      <c r="H622" s="30"/>
      <c r="I622" s="30"/>
      <c r="J622" s="30"/>
    </row>
    <row r="623" spans="1:10" x14ac:dyDescent="0.2">
      <c r="A623" s="44"/>
      <c r="B623" s="31"/>
      <c r="C623" s="63"/>
      <c r="D623" s="30"/>
      <c r="E623" s="30"/>
      <c r="F623" s="30"/>
      <c r="G623" s="30"/>
      <c r="H623" s="30"/>
      <c r="I623" s="30"/>
      <c r="J623" s="30"/>
    </row>
    <row r="624" spans="1:10" x14ac:dyDescent="0.2">
      <c r="A624" s="44"/>
      <c r="B624" s="31"/>
      <c r="C624" s="63"/>
      <c r="D624" s="30"/>
      <c r="E624" s="30"/>
      <c r="F624" s="30"/>
      <c r="G624" s="30"/>
      <c r="H624" s="30"/>
      <c r="I624" s="30"/>
      <c r="J624" s="30"/>
    </row>
    <row r="625" spans="1:10" x14ac:dyDescent="0.2">
      <c r="A625" s="44"/>
      <c r="B625" s="31"/>
      <c r="C625" s="63"/>
      <c r="D625" s="30"/>
      <c r="E625" s="30"/>
      <c r="F625" s="30"/>
      <c r="G625" s="30"/>
      <c r="H625" s="30"/>
      <c r="I625" s="30"/>
      <c r="J625" s="30"/>
    </row>
    <row r="626" spans="1:10" x14ac:dyDescent="0.2">
      <c r="A626" s="44"/>
      <c r="B626" s="31"/>
      <c r="C626" s="63"/>
      <c r="D626" s="30"/>
      <c r="E626" s="30"/>
      <c r="F626" s="30"/>
      <c r="G626" s="30"/>
      <c r="H626" s="30"/>
      <c r="I626" s="30"/>
      <c r="J626" s="30"/>
    </row>
    <row r="627" spans="1:10" x14ac:dyDescent="0.2">
      <c r="A627" s="44"/>
      <c r="B627" s="31"/>
      <c r="C627" s="63"/>
      <c r="D627" s="30"/>
      <c r="E627" s="30"/>
      <c r="F627" s="30"/>
      <c r="G627" s="30"/>
      <c r="H627" s="30"/>
      <c r="I627" s="30"/>
      <c r="J627" s="30"/>
    </row>
    <row r="628" spans="1:10" x14ac:dyDescent="0.2">
      <c r="A628" s="44"/>
      <c r="B628" s="31"/>
      <c r="C628" s="63"/>
      <c r="D628" s="30"/>
      <c r="E628" s="30"/>
      <c r="F628" s="30"/>
      <c r="G628" s="30"/>
      <c r="H628" s="30"/>
      <c r="I628" s="30"/>
      <c r="J628" s="30"/>
    </row>
    <row r="629" spans="1:10" x14ac:dyDescent="0.2">
      <c r="A629" s="44"/>
      <c r="B629" s="31"/>
      <c r="C629" s="63"/>
      <c r="D629" s="30"/>
      <c r="E629" s="30"/>
      <c r="F629" s="30"/>
      <c r="G629" s="30"/>
      <c r="H629" s="30"/>
      <c r="I629" s="30"/>
      <c r="J629" s="30"/>
    </row>
    <row r="630" spans="1:10" x14ac:dyDescent="0.2">
      <c r="A630" s="44"/>
      <c r="B630" s="31"/>
      <c r="C630" s="63"/>
      <c r="D630" s="30"/>
      <c r="E630" s="30"/>
      <c r="F630" s="30"/>
      <c r="G630" s="30"/>
      <c r="H630" s="30"/>
      <c r="I630" s="30"/>
      <c r="J630" s="30"/>
    </row>
    <row r="631" spans="1:10" x14ac:dyDescent="0.2">
      <c r="A631" s="44"/>
      <c r="B631" s="31"/>
      <c r="C631" s="63"/>
      <c r="D631" s="30"/>
      <c r="E631" s="30"/>
      <c r="F631" s="30"/>
      <c r="G631" s="30"/>
      <c r="H631" s="30"/>
      <c r="I631" s="30"/>
      <c r="J631" s="30"/>
    </row>
    <row r="632" spans="1:10" x14ac:dyDescent="0.2">
      <c r="A632" s="44"/>
      <c r="B632" s="31"/>
      <c r="C632" s="63"/>
      <c r="D632" s="30"/>
      <c r="E632" s="30"/>
      <c r="F632" s="30"/>
      <c r="G632" s="30"/>
      <c r="H632" s="30"/>
      <c r="I632" s="30"/>
      <c r="J632" s="30"/>
    </row>
    <row r="633" spans="1:10" x14ac:dyDescent="0.2">
      <c r="A633" s="44"/>
      <c r="B633" s="31"/>
      <c r="C633" s="63"/>
      <c r="D633" s="30"/>
      <c r="E633" s="30"/>
      <c r="F633" s="30"/>
      <c r="G633" s="30"/>
      <c r="H633" s="30"/>
      <c r="I633" s="30"/>
      <c r="J633" s="30"/>
    </row>
    <row r="634" spans="1:10" x14ac:dyDescent="0.2">
      <c r="A634" s="44"/>
      <c r="B634" s="31"/>
      <c r="C634" s="63"/>
      <c r="D634" s="30"/>
      <c r="E634" s="30"/>
      <c r="F634" s="30"/>
      <c r="G634" s="30"/>
      <c r="H634" s="30"/>
      <c r="I634" s="30"/>
      <c r="J634" s="30"/>
    </row>
    <row r="635" spans="1:10" x14ac:dyDescent="0.2">
      <c r="A635" s="44"/>
      <c r="B635" s="31"/>
      <c r="C635" s="63"/>
      <c r="D635" s="30"/>
      <c r="E635" s="30"/>
      <c r="F635" s="30"/>
      <c r="G635" s="30"/>
      <c r="H635" s="30"/>
      <c r="I635" s="30"/>
      <c r="J635" s="30"/>
    </row>
    <row r="636" spans="1:10" x14ac:dyDescent="0.2">
      <c r="A636" s="44"/>
      <c r="B636" s="31"/>
      <c r="C636" s="63"/>
      <c r="D636" s="30"/>
      <c r="E636" s="30"/>
      <c r="F636" s="30"/>
      <c r="G636" s="30"/>
      <c r="H636" s="30"/>
      <c r="I636" s="30"/>
      <c r="J636" s="30"/>
    </row>
    <row r="637" spans="1:10" x14ac:dyDescent="0.2">
      <c r="A637" s="44"/>
      <c r="B637" s="31"/>
      <c r="C637" s="63"/>
      <c r="D637" s="30"/>
      <c r="E637" s="30"/>
      <c r="F637" s="30"/>
      <c r="G637" s="30"/>
      <c r="H637" s="30"/>
      <c r="I637" s="30"/>
      <c r="J637" s="30"/>
    </row>
    <row r="638" spans="1:10" x14ac:dyDescent="0.2">
      <c r="A638" s="44"/>
      <c r="B638" s="31"/>
      <c r="C638" s="63"/>
      <c r="D638" s="30"/>
      <c r="E638" s="30"/>
      <c r="F638" s="30"/>
      <c r="G638" s="30"/>
      <c r="H638" s="30"/>
      <c r="I638" s="30"/>
      <c r="J638" s="30"/>
    </row>
    <row r="639" spans="1:10" x14ac:dyDescent="0.2">
      <c r="A639" s="44"/>
      <c r="B639" s="31"/>
      <c r="C639" s="63"/>
      <c r="D639" s="30"/>
      <c r="E639" s="30"/>
      <c r="F639" s="30"/>
      <c r="G639" s="30"/>
      <c r="H639" s="30"/>
      <c r="I639" s="30"/>
      <c r="J639" s="30"/>
    </row>
    <row r="640" spans="1:10" x14ac:dyDescent="0.2">
      <c r="A640" s="44"/>
      <c r="B640" s="31"/>
      <c r="C640" s="63"/>
      <c r="D640" s="30"/>
      <c r="E640" s="30"/>
      <c r="F640" s="30"/>
      <c r="G640" s="30"/>
      <c r="H640" s="30"/>
      <c r="I640" s="30"/>
      <c r="J640" s="30"/>
    </row>
    <row r="641" spans="1:10" x14ac:dyDescent="0.2">
      <c r="A641" s="44"/>
      <c r="B641" s="31"/>
      <c r="C641" s="63"/>
      <c r="D641" s="30"/>
      <c r="E641" s="30"/>
      <c r="F641" s="30"/>
      <c r="G641" s="30"/>
      <c r="H641" s="30"/>
      <c r="I641" s="30"/>
      <c r="J641" s="30"/>
    </row>
    <row r="642" spans="1:10" x14ac:dyDescent="0.2">
      <c r="A642" s="44"/>
      <c r="B642" s="31"/>
      <c r="C642" s="63"/>
      <c r="D642" s="30"/>
      <c r="E642" s="30"/>
      <c r="F642" s="30"/>
      <c r="G642" s="30"/>
      <c r="H642" s="30"/>
      <c r="I642" s="30"/>
      <c r="J642" s="30"/>
    </row>
    <row r="643" spans="1:10" x14ac:dyDescent="0.2">
      <c r="A643" s="44"/>
      <c r="B643" s="31"/>
      <c r="C643" s="63"/>
      <c r="D643" s="30"/>
      <c r="E643" s="30"/>
      <c r="F643" s="30"/>
      <c r="G643" s="30"/>
      <c r="H643" s="30"/>
      <c r="I643" s="30"/>
      <c r="J643" s="30"/>
    </row>
    <row r="644" spans="1:10" x14ac:dyDescent="0.2">
      <c r="A644" s="44"/>
      <c r="B644" s="31"/>
      <c r="C644" s="63"/>
      <c r="D644" s="30"/>
      <c r="E644" s="30"/>
      <c r="F644" s="30"/>
      <c r="G644" s="30"/>
      <c r="H644" s="30"/>
      <c r="I644" s="30"/>
      <c r="J644" s="30"/>
    </row>
    <row r="645" spans="1:10" x14ac:dyDescent="0.2">
      <c r="A645" s="44"/>
      <c r="B645" s="31"/>
      <c r="C645" s="63"/>
      <c r="D645" s="30"/>
      <c r="E645" s="30"/>
      <c r="F645" s="30"/>
      <c r="G645" s="30"/>
      <c r="H645" s="30"/>
      <c r="I645" s="30"/>
      <c r="J645" s="30"/>
    </row>
    <row r="646" spans="1:10" x14ac:dyDescent="0.2">
      <c r="A646" s="44"/>
      <c r="B646" s="31"/>
      <c r="C646" s="63"/>
      <c r="D646" s="30"/>
      <c r="E646" s="30"/>
      <c r="F646" s="30"/>
      <c r="G646" s="30"/>
      <c r="H646" s="30"/>
      <c r="I646" s="30"/>
      <c r="J646" s="30"/>
    </row>
    <row r="647" spans="1:10" x14ac:dyDescent="0.2">
      <c r="A647" s="44"/>
      <c r="B647" s="31"/>
      <c r="C647" s="63"/>
      <c r="D647" s="30"/>
      <c r="E647" s="30"/>
      <c r="F647" s="30"/>
      <c r="G647" s="30"/>
      <c r="H647" s="30"/>
      <c r="I647" s="30"/>
      <c r="J647" s="30"/>
    </row>
    <row r="648" spans="1:10" x14ac:dyDescent="0.2">
      <c r="A648" s="44"/>
      <c r="B648" s="31"/>
      <c r="C648" s="63"/>
      <c r="D648" s="30"/>
      <c r="E648" s="30"/>
      <c r="F648" s="30"/>
      <c r="G648" s="30"/>
      <c r="H648" s="30"/>
      <c r="I648" s="30"/>
      <c r="J648" s="30"/>
    </row>
    <row r="649" spans="1:10" x14ac:dyDescent="0.2">
      <c r="A649" s="44"/>
      <c r="B649" s="31"/>
      <c r="C649" s="63"/>
      <c r="D649" s="30"/>
      <c r="E649" s="30"/>
      <c r="F649" s="30"/>
      <c r="G649" s="30"/>
      <c r="H649" s="30"/>
      <c r="I649" s="30"/>
      <c r="J649" s="30"/>
    </row>
    <row r="650" spans="1:10" x14ac:dyDescent="0.2">
      <c r="A650" s="44"/>
      <c r="B650" s="31"/>
      <c r="C650" s="63"/>
      <c r="D650" s="30"/>
      <c r="E650" s="30"/>
      <c r="F650" s="30"/>
      <c r="G650" s="30"/>
      <c r="H650" s="30"/>
      <c r="I650" s="30"/>
      <c r="J650" s="30"/>
    </row>
    <row r="651" spans="1:10" x14ac:dyDescent="0.2">
      <c r="A651" s="44"/>
      <c r="B651" s="31"/>
      <c r="C651" s="63"/>
      <c r="D651" s="30"/>
      <c r="E651" s="30"/>
      <c r="F651" s="30"/>
      <c r="G651" s="30"/>
      <c r="H651" s="30"/>
      <c r="I651" s="30"/>
      <c r="J651" s="30"/>
    </row>
    <row r="652" spans="1:10" x14ac:dyDescent="0.2">
      <c r="A652" s="44"/>
      <c r="B652" s="31"/>
      <c r="C652" s="63"/>
      <c r="D652" s="30"/>
      <c r="E652" s="30"/>
      <c r="F652" s="30"/>
      <c r="G652" s="30"/>
      <c r="H652" s="30"/>
      <c r="I652" s="30"/>
      <c r="J652" s="30"/>
    </row>
    <row r="653" spans="1:10" x14ac:dyDescent="0.2">
      <c r="A653" s="44"/>
      <c r="B653" s="31"/>
      <c r="C653" s="63"/>
      <c r="D653" s="30"/>
      <c r="E653" s="30"/>
      <c r="F653" s="30"/>
      <c r="G653" s="30"/>
      <c r="H653" s="30"/>
      <c r="I653" s="30"/>
      <c r="J653" s="30"/>
    </row>
    <row r="654" spans="1:10" x14ac:dyDescent="0.2">
      <c r="A654" s="44"/>
      <c r="B654" s="31"/>
      <c r="C654" s="63"/>
      <c r="D654" s="30"/>
      <c r="E654" s="30"/>
      <c r="F654" s="30"/>
      <c r="G654" s="30"/>
      <c r="H654" s="30"/>
      <c r="I654" s="30"/>
      <c r="J654" s="30"/>
    </row>
    <row r="655" spans="1:10" x14ac:dyDescent="0.2">
      <c r="A655" s="44"/>
      <c r="B655" s="31"/>
      <c r="C655" s="63"/>
      <c r="D655" s="30"/>
      <c r="E655" s="30"/>
      <c r="F655" s="30"/>
      <c r="G655" s="30"/>
      <c r="H655" s="30"/>
      <c r="I655" s="30"/>
      <c r="J655" s="30"/>
    </row>
    <row r="656" spans="1:10" x14ac:dyDescent="0.2">
      <c r="A656" s="44"/>
      <c r="B656" s="31"/>
      <c r="C656" s="63"/>
      <c r="D656" s="30"/>
      <c r="E656" s="30"/>
      <c r="F656" s="30"/>
      <c r="G656" s="30"/>
      <c r="H656" s="30"/>
      <c r="I656" s="30"/>
      <c r="J656" s="30"/>
    </row>
    <row r="657" spans="1:10" x14ac:dyDescent="0.2">
      <c r="A657" s="44"/>
      <c r="B657" s="31"/>
      <c r="C657" s="63"/>
      <c r="D657" s="30"/>
      <c r="E657" s="30"/>
      <c r="F657" s="30"/>
      <c r="G657" s="30"/>
      <c r="H657" s="30"/>
      <c r="I657" s="30"/>
      <c r="J657" s="30"/>
    </row>
    <row r="658" spans="1:10" x14ac:dyDescent="0.2">
      <c r="A658" s="44"/>
      <c r="B658" s="31"/>
      <c r="C658" s="63"/>
      <c r="D658" s="30"/>
      <c r="E658" s="30"/>
      <c r="F658" s="30"/>
      <c r="G658" s="30"/>
      <c r="H658" s="30"/>
      <c r="I658" s="30"/>
      <c r="J658" s="30"/>
    </row>
    <row r="659" spans="1:10" x14ac:dyDescent="0.2">
      <c r="A659" s="44"/>
      <c r="B659" s="31"/>
      <c r="C659" s="63"/>
      <c r="D659" s="30"/>
      <c r="E659" s="30"/>
      <c r="F659" s="30"/>
      <c r="G659" s="30"/>
      <c r="H659" s="30"/>
      <c r="I659" s="30"/>
      <c r="J659" s="30"/>
    </row>
    <row r="660" spans="1:10" x14ac:dyDescent="0.2">
      <c r="A660" s="44"/>
      <c r="B660" s="31"/>
      <c r="C660" s="63"/>
      <c r="D660" s="30"/>
      <c r="E660" s="30"/>
      <c r="F660" s="30"/>
      <c r="G660" s="30"/>
      <c r="H660" s="30"/>
      <c r="I660" s="30"/>
      <c r="J660" s="30"/>
    </row>
    <row r="661" spans="1:10" x14ac:dyDescent="0.2">
      <c r="A661" s="44"/>
      <c r="B661" s="31"/>
      <c r="C661" s="63"/>
      <c r="D661" s="30"/>
      <c r="E661" s="30"/>
      <c r="F661" s="30"/>
      <c r="G661" s="30"/>
      <c r="H661" s="30"/>
      <c r="I661" s="30"/>
      <c r="J661" s="30"/>
    </row>
    <row r="662" spans="1:10" x14ac:dyDescent="0.2">
      <c r="A662" s="44"/>
      <c r="B662" s="31"/>
      <c r="C662" s="63"/>
      <c r="D662" s="30"/>
      <c r="E662" s="30"/>
      <c r="F662" s="30"/>
      <c r="G662" s="30"/>
      <c r="H662" s="30"/>
      <c r="I662" s="30"/>
      <c r="J662" s="30"/>
    </row>
    <row r="663" spans="1:10" x14ac:dyDescent="0.2">
      <c r="A663" s="44"/>
      <c r="B663" s="31"/>
      <c r="C663" s="63"/>
      <c r="D663" s="30"/>
      <c r="E663" s="30"/>
      <c r="F663" s="30"/>
      <c r="G663" s="30"/>
      <c r="H663" s="30"/>
      <c r="I663" s="30"/>
      <c r="J663" s="30"/>
    </row>
    <row r="664" spans="1:10" x14ac:dyDescent="0.2">
      <c r="A664" s="44"/>
      <c r="B664" s="31"/>
      <c r="C664" s="63"/>
      <c r="D664" s="30"/>
      <c r="E664" s="30"/>
      <c r="F664" s="30"/>
      <c r="G664" s="30"/>
      <c r="H664" s="30"/>
      <c r="I664" s="30"/>
      <c r="J664" s="30"/>
    </row>
    <row r="665" spans="1:10" x14ac:dyDescent="0.2">
      <c r="A665" s="44"/>
      <c r="B665" s="31"/>
      <c r="C665" s="63"/>
      <c r="D665" s="30"/>
      <c r="E665" s="30"/>
      <c r="F665" s="30"/>
      <c r="G665" s="30"/>
      <c r="H665" s="30"/>
      <c r="I665" s="30"/>
      <c r="J665" s="30"/>
    </row>
    <row r="666" spans="1:10" x14ac:dyDescent="0.2">
      <c r="A666" s="44"/>
      <c r="B666" s="31"/>
      <c r="C666" s="63"/>
      <c r="D666" s="30"/>
      <c r="E666" s="30"/>
      <c r="F666" s="30"/>
      <c r="G666" s="30"/>
      <c r="H666" s="30"/>
      <c r="I666" s="30"/>
      <c r="J666" s="30"/>
    </row>
    <row r="667" spans="1:10" x14ac:dyDescent="0.2">
      <c r="A667" s="44"/>
      <c r="B667" s="31"/>
      <c r="C667" s="63"/>
      <c r="D667" s="30"/>
      <c r="E667" s="30"/>
      <c r="F667" s="30"/>
      <c r="G667" s="30"/>
      <c r="H667" s="30"/>
      <c r="I667" s="30"/>
      <c r="J667" s="30"/>
    </row>
    <row r="668" spans="1:10" x14ac:dyDescent="0.2">
      <c r="A668" s="44"/>
      <c r="B668" s="31"/>
      <c r="C668" s="63"/>
      <c r="D668" s="30"/>
      <c r="E668" s="30"/>
      <c r="F668" s="30"/>
      <c r="G668" s="30"/>
      <c r="H668" s="30"/>
      <c r="I668" s="30"/>
      <c r="J668" s="30"/>
    </row>
    <row r="669" spans="1:10" x14ac:dyDescent="0.2">
      <c r="A669" s="44"/>
      <c r="B669" s="31"/>
      <c r="C669" s="63"/>
      <c r="D669" s="30"/>
      <c r="E669" s="30"/>
      <c r="F669" s="30"/>
      <c r="G669" s="30"/>
      <c r="H669" s="30"/>
      <c r="I669" s="30"/>
      <c r="J669" s="30"/>
    </row>
    <row r="670" spans="1:10" x14ac:dyDescent="0.2">
      <c r="A670" s="44"/>
      <c r="B670" s="31"/>
      <c r="C670" s="63"/>
      <c r="D670" s="30"/>
      <c r="E670" s="30"/>
      <c r="F670" s="30"/>
      <c r="G670" s="30"/>
      <c r="H670" s="30"/>
      <c r="I670" s="30"/>
      <c r="J670" s="30"/>
    </row>
    <row r="671" spans="1:10" x14ac:dyDescent="0.2">
      <c r="A671" s="44"/>
      <c r="B671" s="31"/>
      <c r="C671" s="63"/>
      <c r="D671" s="30"/>
      <c r="E671" s="30"/>
      <c r="F671" s="30"/>
      <c r="G671" s="30"/>
      <c r="H671" s="30"/>
      <c r="I671" s="30"/>
      <c r="J671" s="30"/>
    </row>
    <row r="672" spans="1:10" x14ac:dyDescent="0.2">
      <c r="A672" s="44"/>
      <c r="B672" s="31"/>
      <c r="C672" s="63"/>
      <c r="D672" s="30"/>
      <c r="E672" s="30"/>
      <c r="F672" s="30"/>
      <c r="G672" s="30"/>
      <c r="H672" s="30"/>
      <c r="I672" s="30"/>
      <c r="J672" s="30"/>
    </row>
    <row r="673" spans="1:10" x14ac:dyDescent="0.2">
      <c r="A673" s="44"/>
      <c r="B673" s="31"/>
      <c r="C673" s="63"/>
      <c r="D673" s="30"/>
      <c r="E673" s="30"/>
      <c r="F673" s="30"/>
      <c r="G673" s="30"/>
      <c r="H673" s="30"/>
      <c r="I673" s="30"/>
      <c r="J673" s="30"/>
    </row>
    <row r="674" spans="1:10" x14ac:dyDescent="0.2">
      <c r="A674" s="44"/>
      <c r="B674" s="31"/>
      <c r="C674" s="63"/>
      <c r="D674" s="30"/>
      <c r="E674" s="30"/>
      <c r="F674" s="30"/>
      <c r="G674" s="30"/>
      <c r="H674" s="30"/>
      <c r="I674" s="30"/>
      <c r="J674" s="30"/>
    </row>
    <row r="675" spans="1:10" x14ac:dyDescent="0.2">
      <c r="A675" s="44"/>
      <c r="B675" s="31"/>
      <c r="C675" s="63"/>
      <c r="D675" s="30"/>
      <c r="E675" s="30"/>
      <c r="F675" s="30"/>
      <c r="G675" s="30"/>
      <c r="H675" s="30"/>
      <c r="I675" s="30"/>
      <c r="J675" s="30"/>
    </row>
    <row r="676" spans="1:10" x14ac:dyDescent="0.2">
      <c r="A676" s="44"/>
      <c r="B676" s="31"/>
      <c r="C676" s="63"/>
      <c r="D676" s="30"/>
      <c r="E676" s="30"/>
      <c r="F676" s="30"/>
      <c r="G676" s="30"/>
      <c r="H676" s="30"/>
      <c r="I676" s="30"/>
      <c r="J676" s="30"/>
    </row>
    <row r="677" spans="1:10" x14ac:dyDescent="0.2">
      <c r="A677" s="44"/>
      <c r="B677" s="31"/>
      <c r="C677" s="63"/>
      <c r="D677" s="30"/>
      <c r="E677" s="30"/>
      <c r="F677" s="30"/>
      <c r="G677" s="30"/>
      <c r="H677" s="30"/>
      <c r="I677" s="30"/>
      <c r="J677" s="30"/>
    </row>
    <row r="678" spans="1:10" x14ac:dyDescent="0.2">
      <c r="A678" s="44"/>
      <c r="B678" s="31"/>
      <c r="C678" s="63"/>
      <c r="D678" s="30"/>
      <c r="E678" s="30"/>
      <c r="F678" s="30"/>
      <c r="G678" s="30"/>
      <c r="H678" s="30"/>
      <c r="I678" s="30"/>
      <c r="J678" s="30"/>
    </row>
    <row r="679" spans="1:10" x14ac:dyDescent="0.2">
      <c r="A679" s="44"/>
      <c r="B679" s="31"/>
      <c r="C679" s="63"/>
      <c r="D679" s="30"/>
      <c r="E679" s="30"/>
      <c r="F679" s="30"/>
      <c r="G679" s="30"/>
      <c r="H679" s="30"/>
      <c r="I679" s="30"/>
      <c r="J679" s="30"/>
    </row>
    <row r="680" spans="1:10" x14ac:dyDescent="0.2">
      <c r="A680" s="44"/>
      <c r="B680" s="31"/>
      <c r="C680" s="63"/>
      <c r="D680" s="30"/>
      <c r="E680" s="30"/>
      <c r="F680" s="30"/>
      <c r="G680" s="30"/>
      <c r="H680" s="30"/>
      <c r="I680" s="30"/>
      <c r="J680" s="30"/>
    </row>
    <row r="681" spans="1:10" x14ac:dyDescent="0.2">
      <c r="A681" s="44"/>
      <c r="B681" s="31"/>
      <c r="C681" s="63"/>
      <c r="D681" s="30"/>
      <c r="E681" s="30"/>
      <c r="F681" s="30"/>
      <c r="G681" s="30"/>
      <c r="H681" s="30"/>
      <c r="I681" s="30"/>
      <c r="J681" s="30"/>
    </row>
    <row r="682" spans="1:10" x14ac:dyDescent="0.2">
      <c r="A682" s="44"/>
      <c r="B682" s="31"/>
      <c r="C682" s="63"/>
      <c r="D682" s="30"/>
      <c r="E682" s="30"/>
      <c r="F682" s="30"/>
      <c r="G682" s="30"/>
      <c r="H682" s="30"/>
      <c r="I682" s="30"/>
      <c r="J682" s="30"/>
    </row>
    <row r="683" spans="1:10" x14ac:dyDescent="0.2">
      <c r="A683" s="44"/>
      <c r="B683" s="31"/>
      <c r="C683" s="63"/>
      <c r="D683" s="30"/>
      <c r="E683" s="30"/>
      <c r="F683" s="30"/>
      <c r="G683" s="30"/>
      <c r="H683" s="30"/>
      <c r="I683" s="30"/>
      <c r="J683" s="30"/>
    </row>
    <row r="684" spans="1:10" x14ac:dyDescent="0.2">
      <c r="A684" s="44"/>
      <c r="B684" s="31"/>
      <c r="C684" s="63"/>
      <c r="D684" s="30"/>
      <c r="E684" s="30"/>
      <c r="F684" s="30"/>
      <c r="G684" s="30"/>
      <c r="H684" s="30"/>
      <c r="I684" s="30"/>
      <c r="J684" s="30"/>
    </row>
    <row r="685" spans="1:10" x14ac:dyDescent="0.2">
      <c r="A685" s="44"/>
      <c r="B685" s="31"/>
      <c r="C685" s="63"/>
      <c r="D685" s="30"/>
      <c r="E685" s="30"/>
      <c r="F685" s="30"/>
      <c r="G685" s="30"/>
      <c r="H685" s="30"/>
      <c r="I685" s="30"/>
      <c r="J685" s="30"/>
    </row>
    <row r="686" spans="1:10" x14ac:dyDescent="0.2">
      <c r="A686" s="44"/>
      <c r="B686" s="31"/>
      <c r="C686" s="63"/>
      <c r="D686" s="30"/>
      <c r="E686" s="30"/>
      <c r="F686" s="30"/>
      <c r="G686" s="30"/>
      <c r="H686" s="30"/>
      <c r="I686" s="30"/>
      <c r="J686" s="30"/>
    </row>
    <row r="687" spans="1:10" x14ac:dyDescent="0.2">
      <c r="A687" s="44"/>
      <c r="B687" s="31"/>
      <c r="C687" s="63"/>
      <c r="D687" s="30"/>
      <c r="E687" s="30"/>
      <c r="F687" s="30"/>
      <c r="G687" s="30"/>
      <c r="H687" s="30"/>
      <c r="I687" s="30"/>
      <c r="J687" s="30"/>
    </row>
    <row r="688" spans="1:10" x14ac:dyDescent="0.2">
      <c r="A688" s="44"/>
      <c r="B688" s="31"/>
      <c r="C688" s="63"/>
      <c r="D688" s="30"/>
      <c r="E688" s="30"/>
      <c r="F688" s="30"/>
      <c r="G688" s="30"/>
      <c r="H688" s="30"/>
      <c r="I688" s="30"/>
      <c r="J688" s="30"/>
    </row>
    <row r="689" spans="1:10" x14ac:dyDescent="0.2">
      <c r="A689" s="44"/>
      <c r="B689" s="31"/>
      <c r="C689" s="63"/>
      <c r="D689" s="30"/>
      <c r="E689" s="30"/>
      <c r="F689" s="30"/>
      <c r="G689" s="30"/>
      <c r="H689" s="30"/>
      <c r="I689" s="30"/>
      <c r="J689" s="30"/>
    </row>
    <row r="690" spans="1:10" x14ac:dyDescent="0.2">
      <c r="A690" s="44"/>
      <c r="B690" s="31"/>
      <c r="C690" s="63"/>
      <c r="D690" s="30"/>
      <c r="E690" s="30"/>
      <c r="F690" s="30"/>
      <c r="G690" s="30"/>
      <c r="H690" s="30"/>
      <c r="I690" s="30"/>
      <c r="J690" s="30"/>
    </row>
    <row r="691" spans="1:10" x14ac:dyDescent="0.2">
      <c r="A691" s="44"/>
      <c r="B691" s="31"/>
      <c r="C691" s="63"/>
      <c r="D691" s="30"/>
      <c r="E691" s="30"/>
      <c r="F691" s="30"/>
      <c r="G691" s="30"/>
      <c r="H691" s="30"/>
      <c r="I691" s="30"/>
      <c r="J691" s="30"/>
    </row>
    <row r="692" spans="1:10" x14ac:dyDescent="0.2">
      <c r="A692" s="44"/>
      <c r="B692" s="31"/>
      <c r="C692" s="63"/>
      <c r="D692" s="30"/>
      <c r="E692" s="30"/>
      <c r="F692" s="30"/>
      <c r="G692" s="30"/>
      <c r="H692" s="30"/>
      <c r="I692" s="30"/>
      <c r="J692" s="30"/>
    </row>
    <row r="693" spans="1:10" x14ac:dyDescent="0.2">
      <c r="A693" s="44"/>
      <c r="B693" s="31"/>
      <c r="C693" s="63"/>
      <c r="D693" s="30"/>
      <c r="E693" s="30"/>
      <c r="F693" s="30"/>
      <c r="G693" s="30"/>
      <c r="H693" s="30"/>
      <c r="I693" s="30"/>
      <c r="J693" s="30"/>
    </row>
    <row r="694" spans="1:10" x14ac:dyDescent="0.2">
      <c r="A694" s="44"/>
      <c r="B694" s="31"/>
      <c r="C694" s="63"/>
      <c r="D694" s="30"/>
      <c r="E694" s="30"/>
      <c r="F694" s="30"/>
      <c r="G694" s="30"/>
      <c r="H694" s="30"/>
      <c r="I694" s="30"/>
      <c r="J694" s="30"/>
    </row>
    <row r="695" spans="1:10" x14ac:dyDescent="0.2">
      <c r="A695" s="44"/>
      <c r="B695" s="31"/>
      <c r="C695" s="63"/>
      <c r="D695" s="30"/>
      <c r="E695" s="30"/>
      <c r="F695" s="30"/>
      <c r="G695" s="30"/>
      <c r="H695" s="30"/>
      <c r="I695" s="30"/>
      <c r="J695" s="30"/>
    </row>
    <row r="696" spans="1:10" x14ac:dyDescent="0.2">
      <c r="A696" s="44"/>
      <c r="B696" s="31"/>
      <c r="C696" s="63"/>
      <c r="D696" s="30"/>
      <c r="E696" s="30"/>
      <c r="F696" s="30"/>
      <c r="G696" s="30"/>
      <c r="H696" s="30"/>
      <c r="I696" s="30"/>
      <c r="J696" s="30"/>
    </row>
    <row r="697" spans="1:10" x14ac:dyDescent="0.2">
      <c r="A697" s="44"/>
      <c r="B697" s="31"/>
      <c r="C697" s="63"/>
      <c r="D697" s="30"/>
      <c r="E697" s="30"/>
      <c r="F697" s="30"/>
      <c r="G697" s="30"/>
      <c r="H697" s="30"/>
      <c r="I697" s="30"/>
      <c r="J697" s="30"/>
    </row>
    <row r="698" spans="1:10" x14ac:dyDescent="0.2">
      <c r="A698" s="44"/>
      <c r="B698" s="31"/>
      <c r="C698" s="63"/>
      <c r="D698" s="30"/>
      <c r="E698" s="30"/>
      <c r="F698" s="30"/>
      <c r="G698" s="30"/>
      <c r="H698" s="30"/>
      <c r="I698" s="30"/>
      <c r="J698" s="30"/>
    </row>
    <row r="699" spans="1:10" x14ac:dyDescent="0.2">
      <c r="A699" s="44"/>
      <c r="B699" s="31"/>
      <c r="C699" s="63"/>
      <c r="D699" s="30"/>
      <c r="E699" s="30"/>
      <c r="F699" s="30"/>
      <c r="G699" s="30"/>
      <c r="H699" s="30"/>
      <c r="I699" s="30"/>
      <c r="J699" s="30"/>
    </row>
    <row r="700" spans="1:10" x14ac:dyDescent="0.2">
      <c r="A700" s="44"/>
      <c r="B700" s="31"/>
      <c r="C700" s="63"/>
      <c r="D700" s="30"/>
      <c r="E700" s="30"/>
      <c r="F700" s="30"/>
      <c r="G700" s="30"/>
      <c r="H700" s="30"/>
      <c r="I700" s="30"/>
      <c r="J700" s="30"/>
    </row>
    <row r="701" spans="1:10" x14ac:dyDescent="0.2">
      <c r="A701" s="44"/>
      <c r="B701" s="31"/>
      <c r="C701" s="63"/>
      <c r="D701" s="30"/>
      <c r="E701" s="30"/>
      <c r="F701" s="30"/>
      <c r="G701" s="30"/>
      <c r="H701" s="30"/>
      <c r="I701" s="30"/>
      <c r="J701" s="30"/>
    </row>
    <row r="702" spans="1:10" x14ac:dyDescent="0.2">
      <c r="A702" s="44"/>
      <c r="B702" s="31"/>
      <c r="C702" s="63"/>
      <c r="D702" s="30"/>
      <c r="E702" s="30"/>
      <c r="F702" s="30"/>
      <c r="G702" s="30"/>
      <c r="H702" s="30"/>
      <c r="I702" s="30"/>
      <c r="J702" s="30"/>
    </row>
    <row r="703" spans="1:10" x14ac:dyDescent="0.2">
      <c r="A703" s="44"/>
      <c r="B703" s="31"/>
      <c r="C703" s="63"/>
      <c r="D703" s="30"/>
      <c r="E703" s="30"/>
      <c r="F703" s="30"/>
      <c r="G703" s="30"/>
      <c r="H703" s="30"/>
      <c r="I703" s="30"/>
      <c r="J703" s="30"/>
    </row>
    <row r="704" spans="1:10" x14ac:dyDescent="0.2">
      <c r="A704" s="44"/>
      <c r="B704" s="31"/>
      <c r="C704" s="63"/>
      <c r="D704" s="30"/>
      <c r="E704" s="30"/>
      <c r="F704" s="30"/>
      <c r="G704" s="30"/>
      <c r="H704" s="30"/>
      <c r="I704" s="30"/>
      <c r="J704" s="30"/>
    </row>
    <row r="705" spans="1:10" x14ac:dyDescent="0.2">
      <c r="A705" s="44"/>
      <c r="B705" s="31"/>
      <c r="C705" s="63"/>
      <c r="D705" s="30"/>
      <c r="E705" s="30"/>
      <c r="F705" s="30"/>
      <c r="G705" s="30"/>
      <c r="H705" s="30"/>
      <c r="I705" s="30"/>
      <c r="J705" s="30"/>
    </row>
    <row r="706" spans="1:10" x14ac:dyDescent="0.2">
      <c r="A706" s="44"/>
      <c r="B706" s="31"/>
      <c r="C706" s="63"/>
      <c r="D706" s="30"/>
      <c r="E706" s="30"/>
      <c r="F706" s="30"/>
      <c r="G706" s="30"/>
      <c r="H706" s="30"/>
      <c r="I706" s="30"/>
      <c r="J706" s="30"/>
    </row>
    <row r="707" spans="1:10" x14ac:dyDescent="0.2">
      <c r="A707" s="44"/>
      <c r="B707" s="31"/>
      <c r="C707" s="63"/>
      <c r="D707" s="30"/>
      <c r="E707" s="30"/>
      <c r="F707" s="30"/>
      <c r="G707" s="30"/>
      <c r="H707" s="30"/>
      <c r="I707" s="30"/>
      <c r="J707" s="30"/>
    </row>
    <row r="708" spans="1:10" x14ac:dyDescent="0.2">
      <c r="A708" s="44"/>
      <c r="B708" s="31"/>
      <c r="C708" s="63"/>
      <c r="D708" s="30"/>
      <c r="E708" s="30"/>
      <c r="F708" s="30"/>
      <c r="G708" s="30"/>
      <c r="H708" s="30"/>
      <c r="I708" s="30"/>
      <c r="J708" s="30"/>
    </row>
    <row r="709" spans="1:10" x14ac:dyDescent="0.2">
      <c r="A709" s="44"/>
      <c r="B709" s="31"/>
      <c r="C709" s="63"/>
      <c r="D709" s="30"/>
      <c r="E709" s="30"/>
      <c r="F709" s="30"/>
      <c r="G709" s="30"/>
      <c r="H709" s="30"/>
      <c r="I709" s="30"/>
      <c r="J709" s="30"/>
    </row>
    <row r="710" spans="1:10" x14ac:dyDescent="0.2">
      <c r="A710" s="44"/>
      <c r="B710" s="31"/>
      <c r="C710" s="63"/>
      <c r="D710" s="30"/>
      <c r="E710" s="30"/>
      <c r="F710" s="30"/>
      <c r="G710" s="30"/>
      <c r="H710" s="30"/>
      <c r="I710" s="30"/>
      <c r="J710" s="30"/>
    </row>
    <row r="711" spans="1:10" x14ac:dyDescent="0.2">
      <c r="A711" s="44"/>
      <c r="B711" s="31"/>
      <c r="C711" s="63"/>
      <c r="D711" s="30"/>
      <c r="E711" s="30"/>
      <c r="F711" s="30"/>
      <c r="G711" s="30"/>
      <c r="H711" s="30"/>
      <c r="I711" s="30"/>
      <c r="J711" s="30"/>
    </row>
    <row r="712" spans="1:10" x14ac:dyDescent="0.2">
      <c r="A712" s="44"/>
      <c r="B712" s="31"/>
      <c r="C712" s="63"/>
      <c r="D712" s="30"/>
      <c r="E712" s="30"/>
      <c r="F712" s="30"/>
      <c r="G712" s="30"/>
      <c r="H712" s="30"/>
      <c r="I712" s="30"/>
      <c r="J712" s="30"/>
    </row>
    <row r="713" spans="1:10" x14ac:dyDescent="0.2">
      <c r="A713" s="44"/>
      <c r="B713" s="31"/>
      <c r="C713" s="63"/>
      <c r="D713" s="30"/>
      <c r="E713" s="30"/>
      <c r="F713" s="30"/>
      <c r="G713" s="30"/>
      <c r="H713" s="30"/>
      <c r="I713" s="30"/>
      <c r="J713" s="30"/>
    </row>
    <row r="714" spans="1:10" x14ac:dyDescent="0.2">
      <c r="A714" s="44"/>
      <c r="B714" s="31"/>
      <c r="C714" s="63"/>
      <c r="D714" s="30"/>
      <c r="E714" s="30"/>
      <c r="F714" s="30"/>
      <c r="G714" s="30"/>
      <c r="H714" s="30"/>
      <c r="I714" s="30"/>
      <c r="J714" s="30"/>
    </row>
    <row r="715" spans="1:10" x14ac:dyDescent="0.2">
      <c r="A715" s="44"/>
      <c r="B715" s="31"/>
      <c r="C715" s="63"/>
      <c r="D715" s="30"/>
      <c r="E715" s="30"/>
      <c r="F715" s="30"/>
      <c r="G715" s="30"/>
      <c r="H715" s="30"/>
      <c r="I715" s="30"/>
      <c r="J715" s="30"/>
    </row>
    <row r="716" spans="1:10" x14ac:dyDescent="0.2">
      <c r="A716" s="44"/>
      <c r="B716" s="31"/>
      <c r="C716" s="63"/>
      <c r="D716" s="30"/>
      <c r="E716" s="30"/>
      <c r="F716" s="30"/>
      <c r="G716" s="30"/>
      <c r="H716" s="30"/>
      <c r="I716" s="30"/>
      <c r="J716" s="30"/>
    </row>
    <row r="717" spans="1:10" x14ac:dyDescent="0.2">
      <c r="A717" s="44"/>
      <c r="B717" s="31"/>
      <c r="C717" s="63"/>
      <c r="D717" s="30"/>
      <c r="E717" s="30"/>
      <c r="F717" s="30"/>
      <c r="G717" s="30"/>
      <c r="H717" s="30"/>
      <c r="I717" s="30"/>
      <c r="J717" s="30"/>
    </row>
    <row r="718" spans="1:10" x14ac:dyDescent="0.2">
      <c r="A718" s="44"/>
      <c r="B718" s="31"/>
      <c r="C718" s="63"/>
      <c r="D718" s="30"/>
      <c r="E718" s="30"/>
      <c r="F718" s="30"/>
      <c r="G718" s="30"/>
      <c r="H718" s="30"/>
      <c r="I718" s="30"/>
      <c r="J718" s="30"/>
    </row>
    <row r="719" spans="1:10" x14ac:dyDescent="0.2">
      <c r="A719" s="44"/>
      <c r="B719" s="31"/>
      <c r="C719" s="63"/>
      <c r="D719" s="30"/>
      <c r="E719" s="30"/>
      <c r="F719" s="30"/>
      <c r="G719" s="30"/>
      <c r="H719" s="30"/>
      <c r="I719" s="30"/>
      <c r="J719" s="30"/>
    </row>
    <row r="720" spans="1:10" x14ac:dyDescent="0.2">
      <c r="A720" s="44"/>
      <c r="B720" s="31"/>
      <c r="C720" s="63"/>
      <c r="D720" s="30"/>
      <c r="E720" s="30"/>
      <c r="F720" s="30"/>
      <c r="G720" s="30"/>
      <c r="H720" s="30"/>
      <c r="I720" s="30"/>
      <c r="J720" s="30"/>
    </row>
    <row r="721" spans="1:10" x14ac:dyDescent="0.2">
      <c r="A721" s="44"/>
      <c r="B721" s="31"/>
      <c r="C721" s="63"/>
      <c r="D721" s="30"/>
      <c r="E721" s="30"/>
      <c r="F721" s="30"/>
      <c r="G721" s="30"/>
      <c r="H721" s="30"/>
      <c r="I721" s="30"/>
      <c r="J721" s="30"/>
    </row>
    <row r="722" spans="1:10" x14ac:dyDescent="0.2">
      <c r="A722" s="44"/>
      <c r="B722" s="31"/>
      <c r="C722" s="63"/>
      <c r="D722" s="30"/>
      <c r="E722" s="30"/>
      <c r="F722" s="30"/>
      <c r="G722" s="30"/>
      <c r="H722" s="30"/>
      <c r="I722" s="30"/>
      <c r="J722" s="30"/>
    </row>
    <row r="723" spans="1:10" x14ac:dyDescent="0.2">
      <c r="A723" s="44"/>
      <c r="B723" s="31"/>
      <c r="C723" s="63"/>
      <c r="D723" s="30"/>
      <c r="E723" s="30"/>
      <c r="F723" s="30"/>
      <c r="G723" s="30"/>
      <c r="H723" s="30"/>
      <c r="I723" s="30"/>
      <c r="J723" s="30"/>
    </row>
    <row r="724" spans="1:10" x14ac:dyDescent="0.2">
      <c r="A724" s="44"/>
      <c r="B724" s="31"/>
      <c r="C724" s="63"/>
      <c r="D724" s="30"/>
      <c r="E724" s="30"/>
      <c r="F724" s="30"/>
      <c r="G724" s="30"/>
      <c r="H724" s="30"/>
      <c r="I724" s="30"/>
      <c r="J724" s="30"/>
    </row>
    <row r="725" spans="1:10" x14ac:dyDescent="0.2">
      <c r="A725" s="44"/>
      <c r="B725" s="31"/>
      <c r="C725" s="63"/>
      <c r="D725" s="30"/>
      <c r="E725" s="30"/>
      <c r="F725" s="30"/>
      <c r="G725" s="30"/>
      <c r="H725" s="30"/>
      <c r="I725" s="30"/>
      <c r="J725" s="30"/>
    </row>
    <row r="726" spans="1:10" x14ac:dyDescent="0.2">
      <c r="A726" s="44"/>
      <c r="B726" s="31"/>
      <c r="C726" s="63"/>
      <c r="D726" s="30"/>
      <c r="E726" s="30"/>
      <c r="F726" s="30"/>
      <c r="G726" s="30"/>
      <c r="H726" s="30"/>
      <c r="I726" s="30"/>
      <c r="J726" s="30"/>
    </row>
    <row r="727" spans="1:10" x14ac:dyDescent="0.2">
      <c r="A727" s="44"/>
      <c r="B727" s="31"/>
      <c r="C727" s="63"/>
      <c r="D727" s="30"/>
      <c r="E727" s="30"/>
      <c r="F727" s="30"/>
      <c r="G727" s="30"/>
      <c r="H727" s="30"/>
      <c r="I727" s="30"/>
      <c r="J727" s="30"/>
    </row>
    <row r="728" spans="1:10" x14ac:dyDescent="0.2">
      <c r="A728" s="44"/>
      <c r="B728" s="31"/>
      <c r="C728" s="63"/>
      <c r="D728" s="30"/>
      <c r="E728" s="30"/>
      <c r="F728" s="30"/>
      <c r="G728" s="30"/>
      <c r="H728" s="30"/>
      <c r="I728" s="30"/>
      <c r="J728" s="30"/>
    </row>
    <row r="729" spans="1:10" x14ac:dyDescent="0.2">
      <c r="A729" s="44"/>
      <c r="B729" s="31"/>
      <c r="C729" s="63"/>
      <c r="D729" s="30"/>
      <c r="E729" s="30"/>
      <c r="F729" s="30"/>
      <c r="G729" s="30"/>
      <c r="H729" s="30"/>
      <c r="I729" s="30"/>
      <c r="J729" s="30"/>
    </row>
    <row r="730" spans="1:10" x14ac:dyDescent="0.2">
      <c r="A730" s="44"/>
      <c r="B730" s="31"/>
      <c r="C730" s="63"/>
      <c r="D730" s="30"/>
      <c r="E730" s="30"/>
      <c r="F730" s="30"/>
      <c r="G730" s="30"/>
      <c r="H730" s="30"/>
      <c r="I730" s="30"/>
      <c r="J730" s="30"/>
    </row>
    <row r="731" spans="1:10" x14ac:dyDescent="0.2">
      <c r="A731" s="44"/>
      <c r="B731" s="31"/>
      <c r="C731" s="63"/>
      <c r="D731" s="30"/>
      <c r="E731" s="30"/>
      <c r="F731" s="30"/>
      <c r="G731" s="30"/>
      <c r="H731" s="30"/>
      <c r="I731" s="30"/>
      <c r="J731" s="30"/>
    </row>
    <row r="732" spans="1:10" x14ac:dyDescent="0.2">
      <c r="A732" s="44"/>
      <c r="B732" s="31"/>
      <c r="C732" s="63"/>
      <c r="D732" s="30"/>
      <c r="E732" s="30"/>
      <c r="F732" s="30"/>
      <c r="G732" s="30"/>
      <c r="H732" s="30"/>
      <c r="I732" s="30"/>
      <c r="J732" s="30"/>
    </row>
    <row r="733" spans="1:10" x14ac:dyDescent="0.2">
      <c r="A733" s="44"/>
      <c r="B733" s="31"/>
      <c r="C733" s="63"/>
      <c r="D733" s="30"/>
      <c r="E733" s="30"/>
      <c r="F733" s="30"/>
      <c r="G733" s="30"/>
      <c r="H733" s="30"/>
      <c r="I733" s="30"/>
      <c r="J733" s="30"/>
    </row>
    <row r="734" spans="1:10" x14ac:dyDescent="0.2">
      <c r="A734" s="44"/>
      <c r="B734" s="31"/>
      <c r="C734" s="63"/>
      <c r="D734" s="30"/>
      <c r="E734" s="30"/>
      <c r="F734" s="30"/>
      <c r="G734" s="30"/>
      <c r="H734" s="30"/>
      <c r="I734" s="30"/>
      <c r="J734" s="30"/>
    </row>
    <row r="735" spans="1:10" x14ac:dyDescent="0.2">
      <c r="A735" s="44"/>
      <c r="B735" s="31"/>
      <c r="C735" s="63"/>
      <c r="D735" s="30"/>
      <c r="E735" s="30"/>
      <c r="F735" s="30"/>
      <c r="G735" s="30"/>
      <c r="H735" s="30"/>
      <c r="I735" s="30"/>
      <c r="J735" s="30"/>
    </row>
    <row r="736" spans="1:10" x14ac:dyDescent="0.2">
      <c r="A736" s="44"/>
      <c r="B736" s="31"/>
      <c r="C736" s="63"/>
      <c r="D736" s="30"/>
      <c r="E736" s="30"/>
      <c r="F736" s="30"/>
      <c r="G736" s="30"/>
      <c r="H736" s="30"/>
      <c r="I736" s="30"/>
      <c r="J736" s="30"/>
    </row>
    <row r="737" spans="1:10" x14ac:dyDescent="0.2">
      <c r="A737" s="44"/>
      <c r="B737" s="31"/>
      <c r="C737" s="63"/>
      <c r="D737" s="30"/>
      <c r="E737" s="30"/>
      <c r="F737" s="30"/>
      <c r="G737" s="30"/>
      <c r="H737" s="30"/>
      <c r="I737" s="30"/>
      <c r="J737" s="30"/>
    </row>
    <row r="738" spans="1:10" x14ac:dyDescent="0.2">
      <c r="A738" s="44"/>
      <c r="B738" s="31"/>
      <c r="C738" s="63"/>
      <c r="D738" s="30"/>
      <c r="E738" s="30"/>
      <c r="F738" s="30"/>
      <c r="G738" s="30"/>
      <c r="H738" s="30"/>
      <c r="I738" s="30"/>
      <c r="J738" s="30"/>
    </row>
    <row r="739" spans="1:10" x14ac:dyDescent="0.2">
      <c r="A739" s="44"/>
      <c r="B739" s="31"/>
      <c r="C739" s="63"/>
      <c r="D739" s="30"/>
      <c r="E739" s="30"/>
      <c r="F739" s="30"/>
      <c r="G739" s="30"/>
      <c r="H739" s="30"/>
      <c r="I739" s="30"/>
      <c r="J739" s="30"/>
    </row>
    <row r="740" spans="1:10" x14ac:dyDescent="0.2">
      <c r="A740" s="44"/>
      <c r="B740" s="31"/>
      <c r="C740" s="63"/>
      <c r="D740" s="30"/>
      <c r="E740" s="30"/>
      <c r="F740" s="30"/>
      <c r="G740" s="30"/>
      <c r="H740" s="30"/>
      <c r="I740" s="30"/>
      <c r="J740" s="30"/>
    </row>
    <row r="741" spans="1:10" x14ac:dyDescent="0.2">
      <c r="A741" s="44"/>
      <c r="B741" s="31"/>
      <c r="C741" s="63"/>
      <c r="D741" s="30"/>
      <c r="E741" s="30"/>
      <c r="F741" s="30"/>
      <c r="G741" s="30"/>
      <c r="H741" s="30"/>
      <c r="I741" s="30"/>
      <c r="J741" s="30"/>
    </row>
    <row r="742" spans="1:10" x14ac:dyDescent="0.2">
      <c r="A742" s="44"/>
      <c r="B742" s="31"/>
      <c r="C742" s="63"/>
      <c r="D742" s="30"/>
      <c r="E742" s="30"/>
      <c r="F742" s="30"/>
      <c r="G742" s="30"/>
      <c r="H742" s="30"/>
      <c r="I742" s="30"/>
      <c r="J742" s="30"/>
    </row>
    <row r="743" spans="1:10" x14ac:dyDescent="0.2">
      <c r="A743" s="44"/>
      <c r="B743" s="31"/>
      <c r="C743" s="63"/>
      <c r="D743" s="30"/>
      <c r="E743" s="30"/>
      <c r="F743" s="30"/>
      <c r="G743" s="30"/>
      <c r="H743" s="30"/>
      <c r="I743" s="30"/>
      <c r="J743" s="30"/>
    </row>
    <row r="744" spans="1:10" x14ac:dyDescent="0.2">
      <c r="A744" s="44"/>
      <c r="B744" s="31"/>
      <c r="C744" s="63"/>
      <c r="D744" s="30"/>
      <c r="E744" s="30"/>
      <c r="F744" s="30"/>
      <c r="G744" s="30"/>
      <c r="H744" s="30"/>
      <c r="I744" s="30"/>
      <c r="J744" s="30"/>
    </row>
    <row r="745" spans="1:10" x14ac:dyDescent="0.2">
      <c r="A745" s="44"/>
      <c r="B745" s="31"/>
      <c r="C745" s="63"/>
      <c r="D745" s="30"/>
      <c r="E745" s="30"/>
      <c r="F745" s="30"/>
      <c r="G745" s="30"/>
      <c r="H745" s="30"/>
      <c r="I745" s="30"/>
      <c r="J745" s="30"/>
    </row>
    <row r="746" spans="1:10" x14ac:dyDescent="0.2">
      <c r="A746" s="44"/>
      <c r="B746" s="31"/>
      <c r="C746" s="63"/>
      <c r="D746" s="30"/>
      <c r="E746" s="30"/>
      <c r="F746" s="30"/>
      <c r="G746" s="30"/>
      <c r="H746" s="30"/>
      <c r="I746" s="30"/>
      <c r="J746" s="30"/>
    </row>
    <row r="747" spans="1:10" x14ac:dyDescent="0.2">
      <c r="A747" s="44"/>
      <c r="B747" s="31"/>
      <c r="C747" s="63"/>
      <c r="D747" s="30"/>
      <c r="E747" s="30"/>
      <c r="F747" s="30"/>
      <c r="G747" s="30"/>
      <c r="H747" s="30"/>
      <c r="I747" s="30"/>
      <c r="J747" s="30"/>
    </row>
    <row r="748" spans="1:10" x14ac:dyDescent="0.2">
      <c r="A748" s="44"/>
      <c r="B748" s="31"/>
      <c r="C748" s="63"/>
      <c r="D748" s="30"/>
      <c r="E748" s="30"/>
      <c r="F748" s="30"/>
      <c r="G748" s="30"/>
      <c r="H748" s="30"/>
      <c r="I748" s="30"/>
      <c r="J748" s="30"/>
    </row>
    <row r="749" spans="1:10" x14ac:dyDescent="0.2">
      <c r="A749" s="44"/>
      <c r="B749" s="31"/>
      <c r="C749" s="63"/>
      <c r="D749" s="30"/>
      <c r="E749" s="30"/>
      <c r="F749" s="30"/>
      <c r="G749" s="30"/>
      <c r="H749" s="30"/>
      <c r="I749" s="30"/>
      <c r="J749" s="30"/>
    </row>
    <row r="750" spans="1:10" x14ac:dyDescent="0.2">
      <c r="A750" s="44"/>
      <c r="B750" s="31"/>
      <c r="C750" s="63"/>
      <c r="D750" s="30"/>
      <c r="E750" s="30"/>
      <c r="F750" s="30"/>
      <c r="G750" s="30"/>
      <c r="H750" s="30"/>
      <c r="I750" s="30"/>
      <c r="J750" s="30"/>
    </row>
    <row r="751" spans="1:10" x14ac:dyDescent="0.2">
      <c r="A751" s="44"/>
      <c r="B751" s="31"/>
      <c r="C751" s="63"/>
      <c r="D751" s="30"/>
      <c r="E751" s="30"/>
      <c r="F751" s="30"/>
      <c r="G751" s="30"/>
      <c r="H751" s="30"/>
      <c r="I751" s="30"/>
      <c r="J751" s="30"/>
    </row>
    <row r="752" spans="1:10" x14ac:dyDescent="0.2">
      <c r="A752" s="44"/>
      <c r="B752" s="31"/>
      <c r="C752" s="63"/>
      <c r="D752" s="30"/>
      <c r="E752" s="30"/>
      <c r="F752" s="30"/>
      <c r="G752" s="30"/>
      <c r="H752" s="30"/>
      <c r="I752" s="30"/>
      <c r="J752" s="30"/>
    </row>
    <row r="753" spans="1:10" x14ac:dyDescent="0.2">
      <c r="A753" s="44"/>
      <c r="B753" s="31"/>
      <c r="C753" s="63"/>
      <c r="D753" s="30"/>
      <c r="E753" s="30"/>
      <c r="F753" s="30"/>
      <c r="G753" s="30"/>
      <c r="H753" s="30"/>
      <c r="I753" s="30"/>
      <c r="J753" s="30"/>
    </row>
    <row r="754" spans="1:10" x14ac:dyDescent="0.2">
      <c r="A754" s="44"/>
      <c r="B754" s="31"/>
      <c r="C754" s="63"/>
      <c r="D754" s="30"/>
      <c r="E754" s="30"/>
      <c r="F754" s="30"/>
      <c r="G754" s="30"/>
      <c r="H754" s="30"/>
      <c r="I754" s="30"/>
      <c r="J754" s="30"/>
    </row>
    <row r="755" spans="1:10" x14ac:dyDescent="0.2">
      <c r="A755" s="44"/>
      <c r="B755" s="31"/>
      <c r="C755" s="63"/>
      <c r="D755" s="30"/>
      <c r="E755" s="30"/>
      <c r="F755" s="30"/>
      <c r="G755" s="30"/>
      <c r="H755" s="30"/>
      <c r="I755" s="30"/>
      <c r="J755" s="30"/>
    </row>
    <row r="756" spans="1:10" x14ac:dyDescent="0.2">
      <c r="A756" s="44"/>
      <c r="B756" s="31"/>
      <c r="C756" s="63"/>
      <c r="D756" s="30"/>
      <c r="E756" s="30"/>
      <c r="F756" s="30"/>
      <c r="G756" s="30"/>
      <c r="H756" s="30"/>
      <c r="I756" s="30"/>
      <c r="J756" s="30"/>
    </row>
    <row r="757" spans="1:10" x14ac:dyDescent="0.2">
      <c r="A757" s="44"/>
      <c r="B757" s="31"/>
      <c r="C757" s="63"/>
      <c r="D757" s="30"/>
      <c r="E757" s="30"/>
      <c r="F757" s="30"/>
      <c r="G757" s="30"/>
      <c r="H757" s="30"/>
      <c r="I757" s="30"/>
      <c r="J757" s="30"/>
    </row>
    <row r="758" spans="1:10" x14ac:dyDescent="0.2">
      <c r="A758" s="44"/>
      <c r="B758" s="31"/>
      <c r="C758" s="63"/>
      <c r="D758" s="30"/>
      <c r="E758" s="30"/>
      <c r="F758" s="30"/>
      <c r="G758" s="30"/>
      <c r="H758" s="30"/>
      <c r="I758" s="30"/>
      <c r="J758" s="30"/>
    </row>
    <row r="759" spans="1:10" x14ac:dyDescent="0.2">
      <c r="A759" s="44"/>
      <c r="B759" s="31"/>
      <c r="C759" s="63"/>
      <c r="D759" s="30"/>
      <c r="E759" s="30"/>
      <c r="F759" s="30"/>
      <c r="G759" s="30"/>
      <c r="H759" s="30"/>
      <c r="I759" s="30"/>
      <c r="J759" s="30"/>
    </row>
    <row r="760" spans="1:10" x14ac:dyDescent="0.2">
      <c r="A760" s="44"/>
      <c r="B760" s="31"/>
      <c r="C760" s="63"/>
      <c r="D760" s="30"/>
      <c r="E760" s="30"/>
      <c r="F760" s="30"/>
      <c r="G760" s="30"/>
      <c r="H760" s="30"/>
      <c r="I760" s="30"/>
      <c r="J760" s="30"/>
    </row>
    <row r="761" spans="1:10" x14ac:dyDescent="0.2">
      <c r="A761" s="44"/>
      <c r="B761" s="31"/>
      <c r="C761" s="63"/>
      <c r="D761" s="30"/>
      <c r="E761" s="30"/>
      <c r="F761" s="30"/>
      <c r="G761" s="30"/>
      <c r="H761" s="30"/>
      <c r="I761" s="30"/>
      <c r="J761" s="30"/>
    </row>
    <row r="762" spans="1:10" x14ac:dyDescent="0.2">
      <c r="A762" s="44"/>
      <c r="B762" s="31"/>
      <c r="C762" s="63"/>
      <c r="D762" s="30"/>
      <c r="E762" s="30"/>
      <c r="F762" s="30"/>
      <c r="G762" s="30"/>
      <c r="H762" s="30"/>
      <c r="I762" s="30"/>
      <c r="J762" s="30"/>
    </row>
    <row r="763" spans="1:10" x14ac:dyDescent="0.2">
      <c r="A763" s="44"/>
      <c r="B763" s="31"/>
      <c r="C763" s="63"/>
      <c r="D763" s="30"/>
      <c r="E763" s="30"/>
      <c r="F763" s="30"/>
      <c r="G763" s="30"/>
      <c r="H763" s="30"/>
      <c r="I763" s="30"/>
      <c r="J763" s="30"/>
    </row>
    <row r="764" spans="1:10" x14ac:dyDescent="0.2">
      <c r="A764" s="44"/>
      <c r="B764" s="31"/>
      <c r="C764" s="63"/>
      <c r="D764" s="30"/>
      <c r="E764" s="30"/>
      <c r="F764" s="30"/>
      <c r="G764" s="30"/>
      <c r="H764" s="30"/>
      <c r="I764" s="30"/>
      <c r="J764" s="30"/>
    </row>
    <row r="765" spans="1:10" x14ac:dyDescent="0.2">
      <c r="A765" s="44"/>
      <c r="B765" s="31"/>
      <c r="C765" s="63"/>
      <c r="D765" s="30"/>
      <c r="E765" s="30"/>
      <c r="F765" s="30"/>
      <c r="G765" s="30"/>
      <c r="H765" s="30"/>
      <c r="I765" s="30"/>
      <c r="J765" s="30"/>
    </row>
    <row r="766" spans="1:10" x14ac:dyDescent="0.2">
      <c r="A766" s="44"/>
      <c r="B766" s="31"/>
      <c r="C766" s="63"/>
      <c r="D766" s="30"/>
      <c r="E766" s="30"/>
      <c r="F766" s="30"/>
      <c r="G766" s="30"/>
      <c r="H766" s="30"/>
      <c r="I766" s="30"/>
      <c r="J766" s="30"/>
    </row>
    <row r="767" spans="1:10" x14ac:dyDescent="0.2">
      <c r="A767" s="44"/>
      <c r="B767" s="31"/>
      <c r="C767" s="63"/>
      <c r="D767" s="30"/>
      <c r="E767" s="30"/>
      <c r="F767" s="30"/>
      <c r="G767" s="30"/>
      <c r="H767" s="30"/>
      <c r="I767" s="30"/>
      <c r="J767" s="30"/>
    </row>
    <row r="768" spans="1:10" x14ac:dyDescent="0.2">
      <c r="A768" s="44"/>
      <c r="B768" s="31"/>
      <c r="C768" s="63"/>
      <c r="D768" s="30"/>
      <c r="E768" s="30"/>
      <c r="F768" s="30"/>
      <c r="G768" s="30"/>
      <c r="H768" s="30"/>
      <c r="I768" s="30"/>
      <c r="J768" s="30"/>
    </row>
    <row r="769" spans="1:10" x14ac:dyDescent="0.2">
      <c r="A769" s="44"/>
      <c r="B769" s="31"/>
      <c r="C769" s="63"/>
      <c r="D769" s="30"/>
      <c r="E769" s="30"/>
      <c r="F769" s="30"/>
      <c r="G769" s="30"/>
      <c r="H769" s="30"/>
      <c r="I769" s="30"/>
      <c r="J769" s="30"/>
    </row>
    <row r="770" spans="1:10" x14ac:dyDescent="0.2">
      <c r="A770" s="44"/>
      <c r="B770" s="31"/>
      <c r="C770" s="63"/>
      <c r="D770" s="30"/>
      <c r="E770" s="30"/>
      <c r="F770" s="30"/>
      <c r="G770" s="30"/>
      <c r="H770" s="30"/>
      <c r="I770" s="30"/>
      <c r="J770" s="30"/>
    </row>
    <row r="771" spans="1:10" x14ac:dyDescent="0.2">
      <c r="A771" s="44"/>
      <c r="B771" s="31"/>
      <c r="C771" s="63"/>
      <c r="D771" s="30"/>
      <c r="E771" s="30"/>
      <c r="F771" s="30"/>
      <c r="G771" s="30"/>
      <c r="H771" s="30"/>
      <c r="I771" s="30"/>
      <c r="J771" s="30"/>
    </row>
    <row r="772" spans="1:10" x14ac:dyDescent="0.2">
      <c r="A772" s="44"/>
      <c r="B772" s="31"/>
      <c r="C772" s="63"/>
      <c r="D772" s="30"/>
      <c r="E772" s="30"/>
      <c r="F772" s="30"/>
      <c r="G772" s="30"/>
      <c r="H772" s="30"/>
      <c r="I772" s="30"/>
      <c r="J772" s="30"/>
    </row>
    <row r="773" spans="1:10" x14ac:dyDescent="0.2">
      <c r="A773" s="44"/>
      <c r="B773" s="31"/>
      <c r="C773" s="63"/>
      <c r="D773" s="30"/>
      <c r="E773" s="30"/>
      <c r="F773" s="30"/>
      <c r="G773" s="30"/>
      <c r="H773" s="30"/>
      <c r="I773" s="30"/>
      <c r="J773" s="30"/>
    </row>
    <row r="774" spans="1:10" x14ac:dyDescent="0.2">
      <c r="A774" s="44"/>
      <c r="B774" s="31"/>
      <c r="C774" s="63"/>
      <c r="D774" s="30"/>
      <c r="E774" s="30"/>
      <c r="F774" s="30"/>
      <c r="G774" s="30"/>
      <c r="H774" s="30"/>
      <c r="I774" s="30"/>
      <c r="J774" s="30"/>
    </row>
    <row r="775" spans="1:10" x14ac:dyDescent="0.2">
      <c r="A775" s="44"/>
      <c r="B775" s="31"/>
      <c r="C775" s="63"/>
      <c r="D775" s="30"/>
      <c r="E775" s="30"/>
      <c r="F775" s="30"/>
      <c r="G775" s="30"/>
      <c r="H775" s="30"/>
      <c r="I775" s="30"/>
      <c r="J775" s="30"/>
    </row>
    <row r="776" spans="1:10" x14ac:dyDescent="0.2">
      <c r="A776" s="44"/>
      <c r="B776" s="31"/>
      <c r="C776" s="63"/>
      <c r="D776" s="30"/>
      <c r="E776" s="30"/>
      <c r="F776" s="30"/>
      <c r="G776" s="30"/>
      <c r="H776" s="30"/>
      <c r="I776" s="30"/>
      <c r="J776" s="30"/>
    </row>
    <row r="777" spans="1:10" x14ac:dyDescent="0.2">
      <c r="A777" s="44"/>
      <c r="B777" s="31"/>
      <c r="C777" s="63"/>
      <c r="D777" s="30"/>
      <c r="E777" s="30"/>
      <c r="F777" s="30"/>
      <c r="G777" s="30"/>
      <c r="H777" s="30"/>
      <c r="I777" s="30"/>
      <c r="J777" s="30"/>
    </row>
    <row r="778" spans="1:10" x14ac:dyDescent="0.2">
      <c r="A778" s="44"/>
      <c r="B778" s="31"/>
      <c r="C778" s="63"/>
      <c r="D778" s="30"/>
      <c r="E778" s="30"/>
      <c r="F778" s="30"/>
      <c r="G778" s="30"/>
      <c r="H778" s="30"/>
      <c r="I778" s="30"/>
      <c r="J778" s="30"/>
    </row>
    <row r="779" spans="1:10" x14ac:dyDescent="0.2">
      <c r="A779" s="44"/>
      <c r="B779" s="31"/>
      <c r="C779" s="63"/>
      <c r="D779" s="30"/>
      <c r="E779" s="30"/>
      <c r="F779" s="30"/>
      <c r="G779" s="30"/>
      <c r="H779" s="30"/>
      <c r="I779" s="30"/>
      <c r="J779" s="30"/>
    </row>
    <row r="780" spans="1:10" x14ac:dyDescent="0.2">
      <c r="A780" s="44"/>
      <c r="B780" s="31"/>
      <c r="C780" s="63"/>
      <c r="D780" s="30"/>
      <c r="E780" s="30"/>
      <c r="F780" s="30"/>
      <c r="G780" s="30"/>
      <c r="H780" s="30"/>
      <c r="I780" s="30"/>
      <c r="J780" s="30"/>
    </row>
    <row r="781" spans="1:10" x14ac:dyDescent="0.2">
      <c r="A781" s="44"/>
      <c r="B781" s="31"/>
      <c r="C781" s="63"/>
      <c r="D781" s="30"/>
      <c r="E781" s="30"/>
      <c r="F781" s="30"/>
      <c r="G781" s="30"/>
      <c r="H781" s="30"/>
      <c r="I781" s="30"/>
      <c r="J781" s="30"/>
    </row>
    <row r="782" spans="1:10" x14ac:dyDescent="0.2">
      <c r="A782" s="44"/>
      <c r="B782" s="31"/>
      <c r="C782" s="63"/>
      <c r="D782" s="30"/>
      <c r="E782" s="30"/>
      <c r="F782" s="30"/>
      <c r="G782" s="30"/>
      <c r="H782" s="30"/>
      <c r="I782" s="30"/>
      <c r="J782" s="30"/>
    </row>
    <row r="783" spans="1:10" x14ac:dyDescent="0.2">
      <c r="A783" s="44"/>
      <c r="B783" s="31"/>
      <c r="C783" s="63"/>
      <c r="D783" s="30"/>
      <c r="E783" s="30"/>
      <c r="F783" s="30"/>
      <c r="G783" s="30"/>
      <c r="H783" s="30"/>
      <c r="I783" s="30"/>
      <c r="J783" s="30"/>
    </row>
    <row r="784" spans="1:10" x14ac:dyDescent="0.2">
      <c r="A784" s="44"/>
      <c r="B784" s="31"/>
      <c r="C784" s="63"/>
      <c r="D784" s="30"/>
      <c r="E784" s="30"/>
      <c r="F784" s="30"/>
      <c r="G784" s="30"/>
      <c r="H784" s="30"/>
      <c r="I784" s="30"/>
      <c r="J784" s="30"/>
    </row>
    <row r="785" spans="1:10" x14ac:dyDescent="0.2">
      <c r="A785" s="44"/>
      <c r="B785" s="31"/>
      <c r="C785" s="63"/>
      <c r="D785" s="30"/>
      <c r="E785" s="30"/>
      <c r="F785" s="30"/>
      <c r="G785" s="30"/>
      <c r="H785" s="30"/>
      <c r="I785" s="30"/>
      <c r="J785" s="30"/>
    </row>
    <row r="786" spans="1:10" x14ac:dyDescent="0.2">
      <c r="A786" s="44"/>
      <c r="B786" s="31"/>
      <c r="C786" s="63"/>
      <c r="D786" s="30"/>
      <c r="E786" s="30"/>
      <c r="F786" s="30"/>
      <c r="G786" s="30"/>
      <c r="H786" s="30"/>
      <c r="I786" s="30"/>
      <c r="J786" s="30"/>
    </row>
    <row r="787" spans="1:10" x14ac:dyDescent="0.2">
      <c r="A787" s="44"/>
      <c r="B787" s="31"/>
      <c r="C787" s="63"/>
      <c r="D787" s="30"/>
      <c r="E787" s="30"/>
      <c r="F787" s="30"/>
      <c r="G787" s="30"/>
      <c r="H787" s="30"/>
      <c r="I787" s="30"/>
      <c r="J787" s="30"/>
    </row>
    <row r="788" spans="1:10" x14ac:dyDescent="0.2">
      <c r="A788" s="44"/>
      <c r="B788" s="31"/>
      <c r="C788" s="63"/>
      <c r="D788" s="30"/>
      <c r="E788" s="30"/>
      <c r="F788" s="30"/>
      <c r="G788" s="30"/>
      <c r="H788" s="30"/>
      <c r="I788" s="30"/>
      <c r="J788" s="30"/>
    </row>
    <row r="789" spans="1:10" x14ac:dyDescent="0.2">
      <c r="A789" s="44"/>
      <c r="B789" s="31"/>
      <c r="C789" s="63"/>
      <c r="D789" s="30"/>
      <c r="E789" s="30"/>
      <c r="F789" s="30"/>
      <c r="G789" s="30"/>
      <c r="H789" s="30"/>
      <c r="I789" s="30"/>
      <c r="J789" s="30"/>
    </row>
    <row r="790" spans="1:10" x14ac:dyDescent="0.2">
      <c r="A790" s="44"/>
      <c r="B790" s="31"/>
      <c r="C790" s="63"/>
      <c r="D790" s="30"/>
      <c r="E790" s="30"/>
      <c r="F790" s="30"/>
      <c r="G790" s="30"/>
      <c r="H790" s="30"/>
      <c r="I790" s="30"/>
      <c r="J790" s="30"/>
    </row>
    <row r="791" spans="1:10" x14ac:dyDescent="0.2">
      <c r="A791" s="44"/>
      <c r="B791" s="31"/>
      <c r="C791" s="63"/>
      <c r="D791" s="30"/>
      <c r="E791" s="30"/>
      <c r="F791" s="30"/>
      <c r="G791" s="30"/>
      <c r="H791" s="30"/>
      <c r="I791" s="30"/>
      <c r="J791" s="30"/>
    </row>
    <row r="792" spans="1:10" x14ac:dyDescent="0.2">
      <c r="A792" s="44"/>
      <c r="B792" s="31"/>
      <c r="C792" s="63"/>
      <c r="D792" s="30"/>
      <c r="E792" s="30"/>
      <c r="F792" s="30"/>
      <c r="G792" s="30"/>
      <c r="H792" s="30"/>
      <c r="I792" s="30"/>
      <c r="J792" s="30"/>
    </row>
    <row r="793" spans="1:10" x14ac:dyDescent="0.2">
      <c r="A793" s="44"/>
      <c r="B793" s="31"/>
      <c r="C793" s="63"/>
      <c r="D793" s="30"/>
      <c r="E793" s="30"/>
      <c r="F793" s="30"/>
      <c r="G793" s="30"/>
      <c r="H793" s="30"/>
      <c r="I793" s="30"/>
      <c r="J793" s="30"/>
    </row>
    <row r="794" spans="1:10" x14ac:dyDescent="0.2">
      <c r="A794" s="44"/>
      <c r="B794" s="31"/>
      <c r="C794" s="63"/>
      <c r="D794" s="30"/>
      <c r="E794" s="30"/>
      <c r="F794" s="30"/>
      <c r="G794" s="30"/>
      <c r="H794" s="30"/>
      <c r="I794" s="30"/>
      <c r="J794" s="30"/>
    </row>
    <row r="795" spans="1:10" x14ac:dyDescent="0.2">
      <c r="A795" s="44"/>
      <c r="B795" s="31"/>
      <c r="C795" s="63"/>
      <c r="D795" s="30"/>
      <c r="E795" s="30"/>
      <c r="F795" s="30"/>
      <c r="G795" s="30"/>
      <c r="H795" s="30"/>
      <c r="I795" s="30"/>
      <c r="J795" s="30"/>
    </row>
    <row r="796" spans="1:10" x14ac:dyDescent="0.2">
      <c r="A796" s="44"/>
      <c r="B796" s="31"/>
      <c r="C796" s="63"/>
      <c r="D796" s="30"/>
      <c r="E796" s="30"/>
      <c r="F796" s="30"/>
      <c r="G796" s="30"/>
      <c r="H796" s="30"/>
      <c r="I796" s="30"/>
      <c r="J796" s="30"/>
    </row>
    <row r="797" spans="1:10" x14ac:dyDescent="0.2">
      <c r="A797" s="44"/>
      <c r="B797" s="31"/>
      <c r="C797" s="63"/>
      <c r="D797" s="30"/>
      <c r="E797" s="30"/>
      <c r="F797" s="30"/>
      <c r="G797" s="30"/>
      <c r="H797" s="30"/>
      <c r="I797" s="30"/>
      <c r="J797" s="30"/>
    </row>
    <row r="798" spans="1:10" x14ac:dyDescent="0.2">
      <c r="A798" s="44"/>
      <c r="B798" s="31"/>
      <c r="C798" s="63"/>
      <c r="D798" s="30"/>
      <c r="E798" s="30"/>
      <c r="F798" s="30"/>
      <c r="G798" s="30"/>
      <c r="H798" s="30"/>
      <c r="I798" s="30"/>
      <c r="J798" s="30"/>
    </row>
    <row r="799" spans="1:10" x14ac:dyDescent="0.2">
      <c r="A799" s="44"/>
      <c r="B799" s="31"/>
      <c r="C799" s="63"/>
      <c r="D799" s="30"/>
      <c r="E799" s="30"/>
      <c r="F799" s="30"/>
      <c r="G799" s="30"/>
      <c r="H799" s="30"/>
      <c r="I799" s="30"/>
      <c r="J799" s="30"/>
    </row>
    <row r="800" spans="1:10" x14ac:dyDescent="0.2">
      <c r="A800" s="44"/>
      <c r="B800" s="31"/>
      <c r="C800" s="63"/>
      <c r="D800" s="30"/>
      <c r="E800" s="30"/>
      <c r="F800" s="30"/>
      <c r="G800" s="30"/>
      <c r="H800" s="30"/>
      <c r="I800" s="30"/>
      <c r="J800" s="30"/>
    </row>
    <row r="801" spans="1:10" x14ac:dyDescent="0.2">
      <c r="A801" s="44"/>
      <c r="B801" s="31"/>
      <c r="C801" s="63"/>
      <c r="D801" s="30"/>
      <c r="E801" s="30"/>
      <c r="F801" s="30"/>
      <c r="G801" s="30"/>
      <c r="H801" s="30"/>
      <c r="I801" s="30"/>
      <c r="J801" s="30"/>
    </row>
    <row r="802" spans="1:10" x14ac:dyDescent="0.2">
      <c r="A802" s="44"/>
      <c r="B802" s="31"/>
      <c r="C802" s="63"/>
      <c r="D802" s="30"/>
      <c r="E802" s="30"/>
      <c r="F802" s="30"/>
      <c r="G802" s="30"/>
      <c r="H802" s="30"/>
      <c r="I802" s="30"/>
      <c r="J802" s="30"/>
    </row>
    <row r="803" spans="1:10" x14ac:dyDescent="0.2">
      <c r="A803" s="44"/>
      <c r="B803" s="31"/>
      <c r="C803" s="63"/>
      <c r="D803" s="30"/>
      <c r="E803" s="30"/>
      <c r="F803" s="30"/>
      <c r="G803" s="30"/>
      <c r="H803" s="30"/>
      <c r="I803" s="30"/>
      <c r="J803" s="30"/>
    </row>
    <row r="804" spans="1:10" x14ac:dyDescent="0.2">
      <c r="A804" s="44"/>
      <c r="B804" s="31"/>
      <c r="C804" s="63"/>
      <c r="D804" s="30"/>
      <c r="E804" s="30"/>
      <c r="F804" s="30"/>
      <c r="G804" s="30"/>
      <c r="H804" s="30"/>
      <c r="I804" s="30"/>
      <c r="J804" s="30"/>
    </row>
    <row r="805" spans="1:10" x14ac:dyDescent="0.2">
      <c r="A805" s="44"/>
      <c r="B805" s="31"/>
      <c r="C805" s="63"/>
      <c r="D805" s="30"/>
      <c r="E805" s="30"/>
      <c r="F805" s="30"/>
      <c r="G805" s="30"/>
      <c r="H805" s="30"/>
      <c r="I805" s="30"/>
      <c r="J805" s="30"/>
    </row>
    <row r="806" spans="1:10" x14ac:dyDescent="0.2">
      <c r="A806" s="44"/>
      <c r="B806" s="31"/>
      <c r="C806" s="63"/>
      <c r="D806" s="30"/>
      <c r="E806" s="30"/>
      <c r="F806" s="30"/>
      <c r="G806" s="30"/>
      <c r="H806" s="30"/>
      <c r="I806" s="30"/>
      <c r="J806" s="30"/>
    </row>
    <row r="807" spans="1:10" x14ac:dyDescent="0.2">
      <c r="A807" s="44"/>
      <c r="B807" s="31"/>
      <c r="C807" s="63"/>
      <c r="D807" s="30"/>
      <c r="E807" s="30"/>
      <c r="F807" s="30"/>
      <c r="G807" s="30"/>
      <c r="H807" s="30"/>
      <c r="I807" s="30"/>
      <c r="J807" s="30"/>
    </row>
    <row r="808" spans="1:10" x14ac:dyDescent="0.2">
      <c r="A808" s="44"/>
      <c r="B808" s="31"/>
      <c r="C808" s="63"/>
      <c r="D808" s="30"/>
      <c r="E808" s="30"/>
      <c r="F808" s="30"/>
      <c r="G808" s="30"/>
      <c r="H808" s="30"/>
      <c r="I808" s="30"/>
      <c r="J808" s="30"/>
    </row>
    <row r="809" spans="1:10" x14ac:dyDescent="0.2">
      <c r="A809" s="44"/>
      <c r="B809" s="31"/>
      <c r="C809" s="63"/>
      <c r="D809" s="30"/>
      <c r="E809" s="30"/>
      <c r="F809" s="30"/>
      <c r="G809" s="30"/>
      <c r="H809" s="30"/>
      <c r="I809" s="30"/>
      <c r="J809" s="30"/>
    </row>
    <row r="810" spans="1:10" x14ac:dyDescent="0.2">
      <c r="A810" s="44"/>
      <c r="B810" s="31"/>
      <c r="C810" s="63"/>
      <c r="D810" s="30"/>
      <c r="E810" s="30"/>
      <c r="F810" s="30"/>
      <c r="G810" s="30"/>
      <c r="H810" s="30"/>
      <c r="I810" s="30"/>
      <c r="J810" s="30"/>
    </row>
    <row r="811" spans="1:10" x14ac:dyDescent="0.2">
      <c r="A811" s="44"/>
      <c r="B811" s="31"/>
      <c r="C811" s="63"/>
      <c r="D811" s="30"/>
      <c r="E811" s="30"/>
      <c r="F811" s="30"/>
      <c r="G811" s="30"/>
      <c r="H811" s="30"/>
      <c r="I811" s="30"/>
      <c r="J811" s="30"/>
    </row>
    <row r="812" spans="1:10" x14ac:dyDescent="0.2">
      <c r="A812" s="44"/>
      <c r="B812" s="31"/>
      <c r="C812" s="63"/>
      <c r="D812" s="30"/>
      <c r="E812" s="30"/>
      <c r="F812" s="30"/>
      <c r="G812" s="30"/>
      <c r="H812" s="30"/>
      <c r="I812" s="30"/>
      <c r="J812" s="30"/>
    </row>
    <row r="813" spans="1:10" x14ac:dyDescent="0.2">
      <c r="A813" s="44"/>
      <c r="B813" s="31"/>
      <c r="C813" s="63"/>
      <c r="D813" s="30"/>
      <c r="E813" s="30"/>
      <c r="F813" s="30"/>
      <c r="G813" s="30"/>
      <c r="H813" s="30"/>
      <c r="I813" s="30"/>
      <c r="J813" s="30"/>
    </row>
    <row r="814" spans="1:10" x14ac:dyDescent="0.2">
      <c r="A814" s="44"/>
      <c r="B814" s="31"/>
      <c r="C814" s="63"/>
      <c r="D814" s="30"/>
      <c r="E814" s="30"/>
      <c r="F814" s="30"/>
      <c r="G814" s="30"/>
      <c r="H814" s="30"/>
      <c r="I814" s="30"/>
      <c r="J814" s="30"/>
    </row>
    <row r="815" spans="1:10" x14ac:dyDescent="0.2">
      <c r="A815" s="44"/>
      <c r="B815" s="31"/>
      <c r="C815" s="63"/>
      <c r="D815" s="30"/>
      <c r="E815" s="30"/>
      <c r="F815" s="30"/>
      <c r="G815" s="30"/>
      <c r="H815" s="30"/>
      <c r="I815" s="30"/>
      <c r="J815" s="30"/>
    </row>
    <row r="816" spans="1:10" x14ac:dyDescent="0.2">
      <c r="A816" s="44"/>
      <c r="B816" s="31"/>
      <c r="C816" s="63"/>
      <c r="D816" s="30"/>
      <c r="E816" s="30"/>
      <c r="F816" s="30"/>
      <c r="G816" s="30"/>
      <c r="H816" s="30"/>
      <c r="I816" s="30"/>
      <c r="J816" s="30"/>
    </row>
    <row r="817" spans="1:10" x14ac:dyDescent="0.2">
      <c r="A817" s="44"/>
      <c r="B817" s="31"/>
      <c r="C817" s="63"/>
      <c r="D817" s="30"/>
      <c r="E817" s="30"/>
      <c r="F817" s="30"/>
      <c r="G817" s="30"/>
      <c r="H817" s="30"/>
      <c r="I817" s="30"/>
      <c r="J817" s="30"/>
    </row>
    <row r="818" spans="1:10" x14ac:dyDescent="0.2">
      <c r="A818" s="44"/>
      <c r="B818" s="31"/>
      <c r="C818" s="63"/>
      <c r="D818" s="30"/>
      <c r="E818" s="30"/>
      <c r="F818" s="30"/>
      <c r="G818" s="30"/>
      <c r="H818" s="30"/>
      <c r="I818" s="30"/>
      <c r="J818" s="30"/>
    </row>
    <row r="819" spans="1:10" x14ac:dyDescent="0.2">
      <c r="A819" s="44"/>
      <c r="B819" s="31"/>
      <c r="C819" s="63"/>
      <c r="D819" s="30"/>
      <c r="E819" s="30"/>
      <c r="F819" s="30"/>
      <c r="G819" s="30"/>
      <c r="H819" s="30"/>
      <c r="I819" s="30"/>
      <c r="J819" s="30"/>
    </row>
    <row r="820" spans="1:10" x14ac:dyDescent="0.2">
      <c r="A820" s="44"/>
      <c r="B820" s="31"/>
      <c r="C820" s="63"/>
      <c r="D820" s="30"/>
      <c r="E820" s="30"/>
      <c r="F820" s="30"/>
      <c r="G820" s="30"/>
      <c r="H820" s="30"/>
      <c r="I820" s="30"/>
      <c r="J820" s="30"/>
    </row>
    <row r="821" spans="1:10" x14ac:dyDescent="0.2">
      <c r="A821" s="44"/>
      <c r="B821" s="31"/>
      <c r="C821" s="63"/>
      <c r="D821" s="30"/>
      <c r="E821" s="30"/>
      <c r="F821" s="30"/>
      <c r="G821" s="30"/>
      <c r="H821" s="30"/>
      <c r="I821" s="30"/>
      <c r="J821" s="30"/>
    </row>
    <row r="822" spans="1:10" x14ac:dyDescent="0.2">
      <c r="A822" s="44"/>
      <c r="B822" s="31"/>
      <c r="C822" s="63"/>
      <c r="D822" s="30"/>
      <c r="E822" s="30"/>
      <c r="F822" s="30"/>
      <c r="G822" s="30"/>
      <c r="H822" s="30"/>
      <c r="I822" s="30"/>
      <c r="J822" s="30"/>
    </row>
    <row r="823" spans="1:10" x14ac:dyDescent="0.2">
      <c r="A823" s="44"/>
      <c r="B823" s="31"/>
      <c r="C823" s="63"/>
      <c r="D823" s="30"/>
      <c r="E823" s="30"/>
      <c r="F823" s="30"/>
      <c r="G823" s="30"/>
      <c r="H823" s="30"/>
      <c r="I823" s="30"/>
      <c r="J823" s="30"/>
    </row>
    <row r="824" spans="1:10" x14ac:dyDescent="0.2">
      <c r="A824" s="44"/>
      <c r="B824" s="31"/>
      <c r="C824" s="63"/>
      <c r="D824" s="30"/>
      <c r="E824" s="30"/>
      <c r="F824" s="30"/>
      <c r="G824" s="30"/>
      <c r="H824" s="30"/>
      <c r="I824" s="30"/>
      <c r="J824" s="30"/>
    </row>
    <row r="825" spans="1:10" x14ac:dyDescent="0.2">
      <c r="A825" s="44"/>
      <c r="B825" s="31"/>
      <c r="C825" s="63"/>
      <c r="D825" s="30"/>
      <c r="E825" s="30"/>
      <c r="F825" s="30"/>
      <c r="G825" s="30"/>
      <c r="H825" s="30"/>
      <c r="I825" s="30"/>
      <c r="J825" s="30"/>
    </row>
    <row r="826" spans="1:10" x14ac:dyDescent="0.2">
      <c r="A826" s="44"/>
      <c r="B826" s="31"/>
      <c r="C826" s="63"/>
      <c r="D826" s="30"/>
      <c r="E826" s="30"/>
      <c r="F826" s="30"/>
      <c r="G826" s="30"/>
      <c r="H826" s="30"/>
      <c r="I826" s="30"/>
      <c r="J826" s="30"/>
    </row>
    <row r="827" spans="1:10" x14ac:dyDescent="0.2">
      <c r="A827" s="44"/>
      <c r="B827" s="31"/>
      <c r="C827" s="63"/>
      <c r="D827" s="30"/>
      <c r="E827" s="30"/>
      <c r="F827" s="30"/>
      <c r="G827" s="30"/>
      <c r="H827" s="30"/>
      <c r="I827" s="30"/>
      <c r="J827" s="30"/>
    </row>
    <row r="828" spans="1:10" x14ac:dyDescent="0.2">
      <c r="A828" s="44"/>
      <c r="B828" s="31"/>
      <c r="C828" s="63"/>
      <c r="D828" s="30"/>
      <c r="E828" s="30"/>
      <c r="F828" s="30"/>
      <c r="G828" s="30"/>
      <c r="H828" s="30"/>
      <c r="I828" s="30"/>
      <c r="J828" s="30"/>
    </row>
    <row r="829" spans="1:10" x14ac:dyDescent="0.2">
      <c r="A829" s="44"/>
      <c r="B829" s="31"/>
      <c r="C829" s="63"/>
      <c r="D829" s="30"/>
      <c r="E829" s="30"/>
      <c r="F829" s="30"/>
      <c r="G829" s="30"/>
      <c r="H829" s="30"/>
      <c r="I829" s="30"/>
      <c r="J829" s="30"/>
    </row>
    <row r="830" spans="1:10" x14ac:dyDescent="0.2">
      <c r="A830" s="44"/>
      <c r="B830" s="31"/>
      <c r="C830" s="63"/>
      <c r="D830" s="30"/>
      <c r="E830" s="30"/>
      <c r="F830" s="30"/>
      <c r="G830" s="30"/>
      <c r="H830" s="30"/>
      <c r="I830" s="30"/>
      <c r="J830" s="30"/>
    </row>
    <row r="831" spans="1:10" x14ac:dyDescent="0.2">
      <c r="A831" s="44"/>
      <c r="B831" s="31"/>
      <c r="C831" s="63"/>
      <c r="D831" s="30"/>
      <c r="E831" s="30"/>
      <c r="F831" s="30"/>
      <c r="G831" s="30"/>
      <c r="H831" s="30"/>
      <c r="I831" s="30"/>
      <c r="J831" s="30"/>
    </row>
    <row r="832" spans="1:10" x14ac:dyDescent="0.2">
      <c r="A832" s="44"/>
      <c r="B832" s="31"/>
      <c r="C832" s="63"/>
      <c r="D832" s="30"/>
      <c r="E832" s="30"/>
      <c r="F832" s="30"/>
      <c r="G832" s="30"/>
      <c r="H832" s="30"/>
      <c r="I832" s="30"/>
      <c r="J832" s="30"/>
    </row>
    <row r="833" spans="1:10" x14ac:dyDescent="0.2">
      <c r="A833" s="44"/>
      <c r="B833" s="31"/>
      <c r="C833" s="63"/>
      <c r="D833" s="30"/>
      <c r="E833" s="30"/>
      <c r="F833" s="30"/>
      <c r="G833" s="30"/>
      <c r="H833" s="30"/>
      <c r="I833" s="30"/>
      <c r="J833" s="30"/>
    </row>
    <row r="834" spans="1:10" x14ac:dyDescent="0.2">
      <c r="A834" s="44"/>
      <c r="B834" s="31"/>
      <c r="C834" s="63"/>
      <c r="D834" s="30"/>
      <c r="E834" s="30"/>
      <c r="F834" s="30"/>
      <c r="G834" s="30"/>
      <c r="H834" s="30"/>
      <c r="I834" s="30"/>
      <c r="J834" s="30"/>
    </row>
    <row r="835" spans="1:10" x14ac:dyDescent="0.2">
      <c r="A835" s="44"/>
      <c r="B835" s="31"/>
      <c r="C835" s="63"/>
      <c r="D835" s="30"/>
      <c r="E835" s="30"/>
      <c r="F835" s="30"/>
      <c r="G835" s="30"/>
      <c r="H835" s="30"/>
      <c r="I835" s="30"/>
      <c r="J835" s="30"/>
    </row>
    <row r="836" spans="1:10" x14ac:dyDescent="0.2">
      <c r="A836" s="44"/>
      <c r="B836" s="31"/>
      <c r="C836" s="63"/>
      <c r="D836" s="30"/>
      <c r="E836" s="30"/>
      <c r="F836" s="30"/>
      <c r="G836" s="30"/>
      <c r="H836" s="30"/>
      <c r="I836" s="30"/>
      <c r="J836" s="30"/>
    </row>
    <row r="837" spans="1:10" x14ac:dyDescent="0.2">
      <c r="A837" s="44"/>
      <c r="B837" s="31"/>
      <c r="C837" s="63"/>
      <c r="D837" s="30"/>
      <c r="E837" s="30"/>
      <c r="F837" s="30"/>
      <c r="G837" s="30"/>
      <c r="H837" s="30"/>
      <c r="I837" s="30"/>
      <c r="J837" s="30"/>
    </row>
    <row r="838" spans="1:10" x14ac:dyDescent="0.2">
      <c r="A838" s="44"/>
      <c r="B838" s="31"/>
      <c r="C838" s="63"/>
      <c r="D838" s="30"/>
      <c r="E838" s="30"/>
      <c r="F838" s="30"/>
      <c r="G838" s="30"/>
      <c r="H838" s="30"/>
      <c r="I838" s="30"/>
      <c r="J838" s="30"/>
    </row>
    <row r="839" spans="1:10" x14ac:dyDescent="0.2">
      <c r="A839" s="44"/>
      <c r="B839" s="31"/>
      <c r="C839" s="63"/>
      <c r="D839" s="30"/>
      <c r="E839" s="30"/>
      <c r="F839" s="30"/>
      <c r="G839" s="30"/>
      <c r="H839" s="30"/>
      <c r="I839" s="30"/>
      <c r="J839" s="30"/>
    </row>
    <row r="840" spans="1:10" x14ac:dyDescent="0.2">
      <c r="A840" s="44"/>
      <c r="B840" s="31"/>
      <c r="C840" s="63"/>
      <c r="D840" s="30"/>
      <c r="E840" s="30"/>
      <c r="F840" s="30"/>
      <c r="G840" s="30"/>
      <c r="H840" s="30"/>
      <c r="I840" s="30"/>
      <c r="J840" s="30"/>
    </row>
    <row r="841" spans="1:10" x14ac:dyDescent="0.2">
      <c r="A841" s="44"/>
      <c r="B841" s="31"/>
      <c r="C841" s="63"/>
      <c r="D841" s="30"/>
      <c r="E841" s="30"/>
      <c r="F841" s="30"/>
      <c r="G841" s="30"/>
      <c r="H841" s="30"/>
      <c r="I841" s="30"/>
      <c r="J841" s="30"/>
    </row>
    <row r="842" spans="1:10" x14ac:dyDescent="0.2">
      <c r="A842" s="44"/>
      <c r="B842" s="31"/>
      <c r="C842" s="63"/>
      <c r="D842" s="30"/>
      <c r="E842" s="30"/>
      <c r="F842" s="30"/>
      <c r="G842" s="30"/>
      <c r="H842" s="30"/>
      <c r="I842" s="30"/>
      <c r="J842" s="30"/>
    </row>
    <row r="843" spans="1:10" x14ac:dyDescent="0.2">
      <c r="A843" s="44"/>
      <c r="B843" s="31"/>
      <c r="C843" s="63"/>
      <c r="D843" s="30"/>
      <c r="E843" s="30"/>
      <c r="F843" s="30"/>
      <c r="G843" s="30"/>
      <c r="H843" s="30"/>
      <c r="I843" s="30"/>
      <c r="J843" s="30"/>
    </row>
    <row r="844" spans="1:10" x14ac:dyDescent="0.2">
      <c r="A844" s="44"/>
      <c r="B844" s="31"/>
      <c r="C844" s="63"/>
      <c r="D844" s="30"/>
      <c r="E844" s="30"/>
      <c r="F844" s="30"/>
      <c r="G844" s="30"/>
      <c r="H844" s="30"/>
      <c r="I844" s="30"/>
      <c r="J844" s="30"/>
    </row>
    <row r="845" spans="1:10" x14ac:dyDescent="0.2">
      <c r="A845" s="44"/>
      <c r="B845" s="31"/>
      <c r="C845" s="63"/>
      <c r="D845" s="30"/>
      <c r="E845" s="30"/>
      <c r="F845" s="30"/>
      <c r="G845" s="30"/>
      <c r="H845" s="30"/>
      <c r="I845" s="30"/>
      <c r="J845" s="30"/>
    </row>
    <row r="846" spans="1:10" x14ac:dyDescent="0.2">
      <c r="A846" s="44"/>
      <c r="B846" s="31"/>
      <c r="C846" s="63"/>
      <c r="D846" s="30"/>
      <c r="E846" s="30"/>
      <c r="F846" s="30"/>
      <c r="G846" s="30"/>
      <c r="H846" s="30"/>
      <c r="I846" s="30"/>
      <c r="J846" s="30"/>
    </row>
    <row r="847" spans="1:10" x14ac:dyDescent="0.2">
      <c r="A847" s="44"/>
      <c r="B847" s="31"/>
      <c r="C847" s="63"/>
      <c r="D847" s="30"/>
      <c r="E847" s="30"/>
      <c r="F847" s="30"/>
      <c r="G847" s="30"/>
      <c r="H847" s="30"/>
      <c r="I847" s="30"/>
      <c r="J847" s="30"/>
    </row>
    <row r="848" spans="1:10" x14ac:dyDescent="0.2">
      <c r="A848" s="44"/>
      <c r="B848" s="31"/>
      <c r="C848" s="63"/>
      <c r="D848" s="30"/>
      <c r="E848" s="30"/>
      <c r="F848" s="30"/>
      <c r="G848" s="30"/>
      <c r="H848" s="30"/>
      <c r="I848" s="30"/>
      <c r="J848" s="30"/>
    </row>
    <row r="849" spans="1:10" x14ac:dyDescent="0.2">
      <c r="A849" s="44"/>
      <c r="B849" s="31"/>
      <c r="C849" s="63"/>
      <c r="D849" s="30"/>
      <c r="E849" s="30"/>
      <c r="F849" s="30"/>
      <c r="G849" s="30"/>
      <c r="H849" s="30"/>
      <c r="I849" s="30"/>
      <c r="J849" s="30"/>
    </row>
    <row r="850" spans="1:10" x14ac:dyDescent="0.2">
      <c r="A850" s="44"/>
      <c r="B850" s="31"/>
      <c r="C850" s="63"/>
      <c r="D850" s="30"/>
      <c r="E850" s="30"/>
      <c r="F850" s="30"/>
      <c r="G850" s="30"/>
      <c r="H850" s="30"/>
      <c r="I850" s="30"/>
      <c r="J850" s="30"/>
    </row>
    <row r="851" spans="1:10" x14ac:dyDescent="0.2">
      <c r="A851" s="44"/>
      <c r="B851" s="31"/>
      <c r="C851" s="63"/>
      <c r="D851" s="30"/>
      <c r="E851" s="30"/>
      <c r="F851" s="30"/>
      <c r="G851" s="30"/>
      <c r="H851" s="30"/>
      <c r="I851" s="30"/>
      <c r="J851" s="30"/>
    </row>
    <row r="852" spans="1:10" x14ac:dyDescent="0.2">
      <c r="A852" s="44"/>
      <c r="B852" s="31"/>
      <c r="C852" s="63"/>
      <c r="D852" s="30"/>
      <c r="E852" s="30"/>
      <c r="F852" s="30"/>
      <c r="G852" s="30"/>
      <c r="H852" s="30"/>
      <c r="I852" s="30"/>
      <c r="J852" s="30"/>
    </row>
    <row r="853" spans="1:10" x14ac:dyDescent="0.2">
      <c r="A853" s="44"/>
      <c r="B853" s="31"/>
      <c r="C853" s="63"/>
      <c r="D853" s="30"/>
      <c r="E853" s="30"/>
      <c r="F853" s="30"/>
      <c r="G853" s="30"/>
      <c r="H853" s="30"/>
      <c r="I853" s="30"/>
      <c r="J853" s="30"/>
    </row>
    <row r="854" spans="1:10" x14ac:dyDescent="0.2">
      <c r="A854" s="44"/>
      <c r="B854" s="31"/>
      <c r="C854" s="63"/>
      <c r="D854" s="30"/>
      <c r="E854" s="30"/>
      <c r="F854" s="30"/>
      <c r="G854" s="30"/>
      <c r="H854" s="30"/>
      <c r="I854" s="30"/>
      <c r="J854" s="30"/>
    </row>
    <row r="855" spans="1:10" x14ac:dyDescent="0.2">
      <c r="A855" s="44"/>
      <c r="B855" s="31"/>
      <c r="C855" s="63"/>
      <c r="D855" s="30"/>
      <c r="E855" s="30"/>
      <c r="F855" s="30"/>
      <c r="G855" s="30"/>
      <c r="H855" s="30"/>
      <c r="I855" s="30"/>
      <c r="J855" s="30"/>
    </row>
    <row r="856" spans="1:10" x14ac:dyDescent="0.2">
      <c r="A856" s="44"/>
      <c r="B856" s="31"/>
      <c r="C856" s="63"/>
      <c r="D856" s="30"/>
      <c r="E856" s="30"/>
      <c r="F856" s="30"/>
      <c r="G856" s="30"/>
      <c r="H856" s="30"/>
      <c r="I856" s="30"/>
      <c r="J856" s="30"/>
    </row>
    <row r="857" spans="1:10" x14ac:dyDescent="0.2">
      <c r="A857" s="44"/>
      <c r="B857" s="31"/>
      <c r="C857" s="63"/>
      <c r="D857" s="30"/>
      <c r="E857" s="30"/>
      <c r="F857" s="30"/>
      <c r="G857" s="30"/>
      <c r="H857" s="30"/>
      <c r="I857" s="30"/>
      <c r="J857" s="30"/>
    </row>
    <row r="858" spans="1:10" x14ac:dyDescent="0.2">
      <c r="A858" s="44"/>
      <c r="B858" s="31"/>
      <c r="C858" s="63"/>
      <c r="D858" s="30"/>
      <c r="E858" s="30"/>
      <c r="F858" s="30"/>
      <c r="G858" s="30"/>
      <c r="H858" s="30"/>
      <c r="I858" s="30"/>
      <c r="J858" s="30"/>
    </row>
    <row r="859" spans="1:10" x14ac:dyDescent="0.2">
      <c r="A859" s="44"/>
      <c r="B859" s="31"/>
      <c r="C859" s="63"/>
      <c r="D859" s="30"/>
      <c r="E859" s="30"/>
      <c r="F859" s="30"/>
      <c r="G859" s="30"/>
      <c r="H859" s="30"/>
      <c r="I859" s="30"/>
      <c r="J859" s="30"/>
    </row>
    <row r="860" spans="1:10" x14ac:dyDescent="0.2">
      <c r="A860" s="44"/>
      <c r="B860" s="31"/>
      <c r="C860" s="63"/>
      <c r="D860" s="30"/>
      <c r="E860" s="30"/>
      <c r="F860" s="30"/>
      <c r="G860" s="30"/>
      <c r="H860" s="30"/>
      <c r="I860" s="30"/>
      <c r="J860" s="30"/>
    </row>
    <row r="861" spans="1:10" x14ac:dyDescent="0.2">
      <c r="A861" s="44"/>
      <c r="B861" s="31"/>
      <c r="C861" s="63"/>
      <c r="D861" s="30"/>
      <c r="E861" s="30"/>
      <c r="F861" s="30"/>
      <c r="G861" s="30"/>
      <c r="H861" s="30"/>
      <c r="I861" s="30"/>
      <c r="J861" s="30"/>
    </row>
    <row r="862" spans="1:10" x14ac:dyDescent="0.2">
      <c r="A862" s="44"/>
      <c r="B862" s="31"/>
      <c r="C862" s="63"/>
      <c r="D862" s="30"/>
      <c r="E862" s="30"/>
      <c r="F862" s="30"/>
      <c r="G862" s="30"/>
      <c r="H862" s="30"/>
      <c r="I862" s="30"/>
      <c r="J862" s="30"/>
    </row>
    <row r="863" spans="1:10" x14ac:dyDescent="0.2">
      <c r="A863" s="44"/>
      <c r="B863" s="31"/>
      <c r="C863" s="63"/>
      <c r="D863" s="30"/>
      <c r="E863" s="30"/>
      <c r="F863" s="30"/>
      <c r="G863" s="30"/>
      <c r="H863" s="30"/>
      <c r="I863" s="30"/>
      <c r="J863" s="30"/>
    </row>
    <row r="864" spans="1:10" x14ac:dyDescent="0.2">
      <c r="A864" s="44"/>
      <c r="B864" s="31"/>
      <c r="C864" s="63"/>
      <c r="D864" s="30"/>
      <c r="E864" s="30"/>
      <c r="F864" s="30"/>
      <c r="G864" s="30"/>
      <c r="H864" s="30"/>
      <c r="I864" s="30"/>
      <c r="J864" s="30"/>
    </row>
    <row r="865" spans="1:10" x14ac:dyDescent="0.2">
      <c r="A865" s="44"/>
      <c r="B865" s="31"/>
      <c r="C865" s="63"/>
      <c r="D865" s="30"/>
      <c r="E865" s="30"/>
      <c r="F865" s="30"/>
      <c r="G865" s="30"/>
      <c r="H865" s="30"/>
      <c r="I865" s="30"/>
      <c r="J865" s="30"/>
    </row>
    <row r="866" spans="1:10" x14ac:dyDescent="0.2">
      <c r="A866" s="44"/>
      <c r="B866" s="31"/>
      <c r="C866" s="63"/>
      <c r="D866" s="30"/>
      <c r="E866" s="30"/>
      <c r="F866" s="30"/>
      <c r="G866" s="30"/>
      <c r="H866" s="30"/>
      <c r="I866" s="30"/>
      <c r="J866" s="30"/>
    </row>
    <row r="867" spans="1:10" x14ac:dyDescent="0.2">
      <c r="A867" s="44"/>
      <c r="B867" s="31"/>
      <c r="C867" s="63"/>
      <c r="D867" s="30"/>
      <c r="E867" s="30"/>
      <c r="F867" s="30"/>
      <c r="G867" s="30"/>
      <c r="H867" s="30"/>
      <c r="I867" s="30"/>
      <c r="J867" s="30"/>
    </row>
    <row r="868" spans="1:10" x14ac:dyDescent="0.2">
      <c r="A868" s="44"/>
      <c r="B868" s="31"/>
      <c r="C868" s="63"/>
      <c r="D868" s="30"/>
      <c r="E868" s="30"/>
      <c r="F868" s="30"/>
      <c r="G868" s="30"/>
      <c r="H868" s="30"/>
      <c r="I868" s="30"/>
      <c r="J868" s="30"/>
    </row>
    <row r="869" spans="1:10" x14ac:dyDescent="0.2">
      <c r="A869" s="44"/>
      <c r="B869" s="31"/>
      <c r="C869" s="63"/>
      <c r="D869" s="30"/>
      <c r="E869" s="30"/>
      <c r="F869" s="30"/>
      <c r="G869" s="30"/>
      <c r="H869" s="30"/>
      <c r="I869" s="30"/>
      <c r="J869" s="30"/>
    </row>
    <row r="870" spans="1:10" x14ac:dyDescent="0.2">
      <c r="A870" s="44"/>
      <c r="B870" s="31"/>
      <c r="C870" s="63"/>
      <c r="D870" s="30"/>
      <c r="E870" s="30"/>
      <c r="F870" s="30"/>
      <c r="G870" s="30"/>
      <c r="H870" s="30"/>
      <c r="I870" s="30"/>
      <c r="J870" s="30"/>
    </row>
    <row r="871" spans="1:10" x14ac:dyDescent="0.2">
      <c r="A871" s="44"/>
      <c r="B871" s="31"/>
      <c r="C871" s="63"/>
      <c r="D871" s="30"/>
      <c r="E871" s="30"/>
      <c r="F871" s="30"/>
      <c r="G871" s="30"/>
      <c r="H871" s="30"/>
      <c r="I871" s="30"/>
      <c r="J871" s="30"/>
    </row>
    <row r="872" spans="1:10" x14ac:dyDescent="0.2">
      <c r="A872" s="44"/>
      <c r="B872" s="31"/>
      <c r="C872" s="63"/>
      <c r="D872" s="30"/>
      <c r="E872" s="30"/>
      <c r="F872" s="30"/>
      <c r="G872" s="30"/>
      <c r="H872" s="30"/>
      <c r="I872" s="30"/>
      <c r="J872" s="30"/>
    </row>
    <row r="873" spans="1:10" x14ac:dyDescent="0.2">
      <c r="A873" s="44"/>
      <c r="B873" s="31"/>
      <c r="C873" s="63"/>
      <c r="D873" s="30"/>
      <c r="E873" s="30"/>
      <c r="F873" s="30"/>
      <c r="G873" s="30"/>
      <c r="H873" s="30"/>
      <c r="I873" s="30"/>
      <c r="J873" s="30"/>
    </row>
    <row r="874" spans="1:10" x14ac:dyDescent="0.2">
      <c r="A874" s="44"/>
      <c r="B874" s="31"/>
      <c r="C874" s="63"/>
      <c r="D874" s="30"/>
      <c r="E874" s="30"/>
      <c r="F874" s="30"/>
      <c r="G874" s="30"/>
      <c r="H874" s="30"/>
      <c r="I874" s="30"/>
      <c r="J874" s="30"/>
    </row>
    <row r="875" spans="1:10" x14ac:dyDescent="0.2">
      <c r="A875" s="44"/>
      <c r="B875" s="31"/>
      <c r="C875" s="63"/>
      <c r="D875" s="30"/>
      <c r="E875" s="30"/>
      <c r="F875" s="30"/>
      <c r="G875" s="30"/>
      <c r="H875" s="30"/>
      <c r="I875" s="30"/>
      <c r="J875" s="30"/>
    </row>
    <row r="876" spans="1:10" x14ac:dyDescent="0.2">
      <c r="A876" s="44"/>
      <c r="B876" s="31"/>
      <c r="C876" s="63"/>
      <c r="D876" s="30"/>
      <c r="E876" s="30"/>
      <c r="F876" s="30"/>
      <c r="G876" s="30"/>
      <c r="H876" s="30"/>
      <c r="I876" s="30"/>
      <c r="J876" s="30"/>
    </row>
    <row r="877" spans="1:10" x14ac:dyDescent="0.2">
      <c r="A877" s="44"/>
      <c r="B877" s="31"/>
      <c r="C877" s="63"/>
      <c r="D877" s="30"/>
      <c r="E877" s="30"/>
      <c r="F877" s="30"/>
      <c r="G877" s="30"/>
      <c r="H877" s="30"/>
      <c r="I877" s="30"/>
      <c r="J877" s="30"/>
    </row>
    <row r="878" spans="1:10" x14ac:dyDescent="0.2">
      <c r="A878" s="44"/>
      <c r="B878" s="31"/>
      <c r="C878" s="63"/>
      <c r="D878" s="30"/>
      <c r="E878" s="30"/>
      <c r="F878" s="30"/>
      <c r="G878" s="30"/>
      <c r="H878" s="30"/>
      <c r="I878" s="30"/>
      <c r="J878" s="30"/>
    </row>
    <row r="879" spans="1:10" x14ac:dyDescent="0.2">
      <c r="A879" s="44"/>
      <c r="B879" s="31"/>
      <c r="C879" s="63"/>
      <c r="D879" s="30"/>
      <c r="E879" s="30"/>
      <c r="F879" s="30"/>
      <c r="G879" s="30"/>
      <c r="H879" s="30"/>
      <c r="I879" s="30"/>
      <c r="J879" s="30"/>
    </row>
    <row r="880" spans="1:10" x14ac:dyDescent="0.2">
      <c r="A880" s="44"/>
      <c r="B880" s="31"/>
      <c r="C880" s="63"/>
      <c r="D880" s="30"/>
      <c r="E880" s="30"/>
      <c r="F880" s="30"/>
      <c r="G880" s="30"/>
      <c r="H880" s="30"/>
      <c r="I880" s="30"/>
      <c r="J880" s="30"/>
    </row>
    <row r="881" spans="1:10" x14ac:dyDescent="0.2">
      <c r="A881" s="44"/>
      <c r="B881" s="31"/>
      <c r="C881" s="63"/>
      <c r="D881" s="30"/>
      <c r="E881" s="30"/>
      <c r="F881" s="30"/>
      <c r="G881" s="30"/>
      <c r="H881" s="30"/>
      <c r="I881" s="30"/>
      <c r="J881" s="30"/>
    </row>
    <row r="882" spans="1:10" x14ac:dyDescent="0.2">
      <c r="A882" s="44"/>
      <c r="B882" s="31"/>
      <c r="C882" s="63"/>
      <c r="D882" s="30"/>
      <c r="E882" s="30"/>
      <c r="F882" s="30"/>
      <c r="G882" s="30"/>
      <c r="H882" s="30"/>
      <c r="I882" s="30"/>
      <c r="J882" s="30"/>
    </row>
    <row r="883" spans="1:10" x14ac:dyDescent="0.2">
      <c r="A883" s="44"/>
      <c r="B883" s="31"/>
      <c r="C883" s="63"/>
      <c r="D883" s="30"/>
      <c r="E883" s="30"/>
      <c r="F883" s="30"/>
      <c r="G883" s="30"/>
      <c r="H883" s="30"/>
      <c r="I883" s="30"/>
      <c r="J883" s="30"/>
    </row>
    <row r="884" spans="1:10" x14ac:dyDescent="0.2">
      <c r="A884" s="44"/>
      <c r="B884" s="31"/>
      <c r="C884" s="63"/>
      <c r="D884" s="30"/>
      <c r="E884" s="30"/>
      <c r="F884" s="30"/>
      <c r="G884" s="30"/>
      <c r="H884" s="30"/>
      <c r="I884" s="30"/>
      <c r="J884" s="30"/>
    </row>
    <row r="885" spans="1:10" x14ac:dyDescent="0.2">
      <c r="A885" s="44"/>
      <c r="B885" s="31"/>
      <c r="C885" s="63"/>
      <c r="D885" s="30"/>
      <c r="E885" s="30"/>
      <c r="F885" s="30"/>
      <c r="G885" s="30"/>
      <c r="H885" s="30"/>
      <c r="I885" s="30"/>
      <c r="J885" s="30"/>
    </row>
    <row r="886" spans="1:10" x14ac:dyDescent="0.2">
      <c r="A886" s="44"/>
      <c r="B886" s="31"/>
      <c r="C886" s="63"/>
      <c r="D886" s="30"/>
      <c r="E886" s="30"/>
      <c r="F886" s="30"/>
      <c r="G886" s="30"/>
      <c r="H886" s="30"/>
      <c r="I886" s="30"/>
      <c r="J886" s="30"/>
    </row>
    <row r="887" spans="1:10" x14ac:dyDescent="0.2">
      <c r="A887" s="44"/>
      <c r="B887" s="31"/>
      <c r="C887" s="63"/>
      <c r="D887" s="30"/>
      <c r="E887" s="30"/>
      <c r="F887" s="30"/>
      <c r="G887" s="30"/>
      <c r="H887" s="30"/>
      <c r="I887" s="30"/>
      <c r="J887" s="30"/>
    </row>
    <row r="888" spans="1:10" x14ac:dyDescent="0.2">
      <c r="A888" s="44"/>
      <c r="B888" s="31"/>
      <c r="C888" s="63"/>
      <c r="D888" s="30"/>
      <c r="E888" s="30"/>
      <c r="F888" s="30"/>
      <c r="G888" s="30"/>
      <c r="H888" s="30"/>
      <c r="I888" s="30"/>
      <c r="J888" s="30"/>
    </row>
    <row r="889" spans="1:10" x14ac:dyDescent="0.2">
      <c r="A889" s="44"/>
      <c r="B889" s="31"/>
      <c r="C889" s="63"/>
      <c r="D889" s="30"/>
      <c r="E889" s="30"/>
      <c r="F889" s="30"/>
      <c r="G889" s="30"/>
      <c r="H889" s="30"/>
      <c r="I889" s="30"/>
      <c r="J889" s="30"/>
    </row>
    <row r="890" spans="1:10" x14ac:dyDescent="0.2">
      <c r="A890" s="44"/>
      <c r="B890" s="31"/>
      <c r="C890" s="63"/>
      <c r="D890" s="30"/>
      <c r="E890" s="30"/>
      <c r="F890" s="30"/>
      <c r="G890" s="30"/>
      <c r="H890" s="30"/>
      <c r="I890" s="30"/>
      <c r="J890" s="30"/>
    </row>
    <row r="891" spans="1:10" x14ac:dyDescent="0.2">
      <c r="A891" s="44"/>
      <c r="B891" s="31"/>
      <c r="C891" s="63"/>
      <c r="D891" s="30"/>
      <c r="E891" s="30"/>
      <c r="F891" s="30"/>
      <c r="G891" s="30"/>
      <c r="H891" s="30"/>
      <c r="I891" s="30"/>
      <c r="J891" s="30"/>
    </row>
    <row r="892" spans="1:10" x14ac:dyDescent="0.2">
      <c r="A892" s="44"/>
      <c r="B892" s="31"/>
      <c r="C892" s="63"/>
      <c r="D892" s="30"/>
      <c r="E892" s="30"/>
      <c r="F892" s="30"/>
      <c r="G892" s="30"/>
      <c r="H892" s="30"/>
      <c r="I892" s="30"/>
      <c r="J892" s="30"/>
    </row>
    <row r="893" spans="1:10" x14ac:dyDescent="0.2">
      <c r="A893" s="44"/>
      <c r="B893" s="31"/>
      <c r="C893" s="63"/>
      <c r="D893" s="30"/>
      <c r="E893" s="30"/>
      <c r="F893" s="30"/>
      <c r="G893" s="30"/>
      <c r="H893" s="30"/>
      <c r="I893" s="30"/>
      <c r="J893" s="30"/>
    </row>
    <row r="894" spans="1:10" x14ac:dyDescent="0.2">
      <c r="A894" s="44"/>
      <c r="B894" s="31"/>
      <c r="C894" s="63"/>
      <c r="D894" s="30"/>
      <c r="E894" s="30"/>
      <c r="F894" s="30"/>
      <c r="G894" s="30"/>
      <c r="H894" s="30"/>
      <c r="I894" s="30"/>
      <c r="J894" s="30"/>
    </row>
    <row r="895" spans="1:10" x14ac:dyDescent="0.2">
      <c r="A895" s="44"/>
      <c r="B895" s="31"/>
      <c r="C895" s="63"/>
      <c r="D895" s="30"/>
      <c r="E895" s="30"/>
      <c r="F895" s="30"/>
      <c r="G895" s="30"/>
      <c r="H895" s="30"/>
      <c r="I895" s="30"/>
      <c r="J895" s="30"/>
    </row>
    <row r="896" spans="1:10" x14ac:dyDescent="0.2">
      <c r="A896" s="44"/>
      <c r="B896" s="31"/>
      <c r="C896" s="63"/>
      <c r="D896" s="30"/>
      <c r="E896" s="30"/>
      <c r="F896" s="30"/>
      <c r="G896" s="30"/>
      <c r="H896" s="30"/>
      <c r="I896" s="30"/>
      <c r="J896" s="30"/>
    </row>
    <row r="897" spans="1:10" x14ac:dyDescent="0.2">
      <c r="A897" s="44"/>
      <c r="B897" s="31"/>
      <c r="C897" s="63"/>
      <c r="D897" s="30"/>
      <c r="E897" s="30"/>
      <c r="F897" s="30"/>
      <c r="G897" s="30"/>
      <c r="H897" s="30"/>
      <c r="I897" s="30"/>
      <c r="J897" s="30"/>
    </row>
    <row r="898" spans="1:10" x14ac:dyDescent="0.2">
      <c r="A898" s="44"/>
      <c r="B898" s="31"/>
      <c r="C898" s="63"/>
      <c r="D898" s="30"/>
      <c r="E898" s="30"/>
      <c r="F898" s="30"/>
      <c r="G898" s="30"/>
      <c r="H898" s="30"/>
      <c r="I898" s="30"/>
      <c r="J898" s="30"/>
    </row>
    <row r="899" spans="1:10" x14ac:dyDescent="0.2">
      <c r="A899" s="44"/>
      <c r="B899" s="31"/>
      <c r="C899" s="63"/>
      <c r="D899" s="30"/>
      <c r="E899" s="30"/>
      <c r="F899" s="30"/>
      <c r="G899" s="30"/>
      <c r="H899" s="30"/>
      <c r="I899" s="30"/>
      <c r="J899" s="30"/>
    </row>
    <row r="900" spans="1:10" x14ac:dyDescent="0.2">
      <c r="A900" s="44"/>
      <c r="B900" s="31"/>
      <c r="C900" s="63"/>
      <c r="D900" s="30"/>
      <c r="E900" s="30"/>
      <c r="F900" s="30"/>
      <c r="G900" s="30"/>
      <c r="H900" s="30"/>
      <c r="I900" s="30"/>
      <c r="J900" s="30"/>
    </row>
    <row r="901" spans="1:10" x14ac:dyDescent="0.2">
      <c r="A901" s="44"/>
      <c r="B901" s="31"/>
      <c r="C901" s="63"/>
      <c r="D901" s="30"/>
      <c r="E901" s="30"/>
      <c r="F901" s="30"/>
      <c r="G901" s="30"/>
      <c r="H901" s="30"/>
      <c r="I901" s="30"/>
      <c r="J901" s="30"/>
    </row>
    <row r="902" spans="1:10" x14ac:dyDescent="0.2">
      <c r="A902" s="44"/>
      <c r="B902" s="31"/>
      <c r="C902" s="63"/>
      <c r="D902" s="30"/>
      <c r="E902" s="30"/>
      <c r="F902" s="30"/>
      <c r="G902" s="30"/>
      <c r="H902" s="30"/>
      <c r="I902" s="30"/>
      <c r="J902" s="30"/>
    </row>
    <row r="903" spans="1:10" x14ac:dyDescent="0.2">
      <c r="A903" s="44"/>
      <c r="B903" s="31"/>
      <c r="C903" s="63"/>
      <c r="D903" s="30"/>
      <c r="E903" s="30"/>
      <c r="F903" s="30"/>
      <c r="G903" s="30"/>
      <c r="H903" s="30"/>
      <c r="I903" s="30"/>
      <c r="J903" s="30"/>
    </row>
    <row r="904" spans="1:10" x14ac:dyDescent="0.2">
      <c r="A904" s="44"/>
      <c r="B904" s="31"/>
      <c r="C904" s="63"/>
      <c r="D904" s="30"/>
      <c r="E904" s="30"/>
      <c r="F904" s="30"/>
      <c r="G904" s="30"/>
      <c r="H904" s="30"/>
      <c r="I904" s="30"/>
      <c r="J904" s="30"/>
    </row>
    <row r="905" spans="1:10" x14ac:dyDescent="0.2">
      <c r="A905" s="44"/>
      <c r="B905" s="31"/>
      <c r="C905" s="63"/>
      <c r="D905" s="30"/>
      <c r="E905" s="30"/>
      <c r="F905" s="30"/>
      <c r="G905" s="30"/>
      <c r="H905" s="30"/>
      <c r="I905" s="30"/>
      <c r="J905" s="30"/>
    </row>
    <row r="906" spans="1:10" x14ac:dyDescent="0.2">
      <c r="A906" s="44"/>
      <c r="B906" s="31"/>
      <c r="C906" s="63"/>
      <c r="D906" s="30"/>
      <c r="E906" s="30"/>
      <c r="F906" s="30"/>
      <c r="G906" s="30"/>
      <c r="H906" s="30"/>
      <c r="I906" s="30"/>
      <c r="J906" s="30"/>
    </row>
    <row r="907" spans="1:10" x14ac:dyDescent="0.2">
      <c r="A907" s="44"/>
      <c r="B907" s="31"/>
      <c r="C907" s="63"/>
      <c r="D907" s="30"/>
      <c r="E907" s="30"/>
      <c r="F907" s="30"/>
      <c r="G907" s="30"/>
      <c r="H907" s="30"/>
      <c r="I907" s="30"/>
      <c r="J907" s="30"/>
    </row>
    <row r="908" spans="1:10" x14ac:dyDescent="0.2">
      <c r="A908" s="44"/>
      <c r="B908" s="31"/>
      <c r="C908" s="63"/>
      <c r="D908" s="30"/>
      <c r="E908" s="30"/>
      <c r="F908" s="30"/>
      <c r="G908" s="30"/>
      <c r="H908" s="30"/>
      <c r="I908" s="30"/>
      <c r="J908" s="30"/>
    </row>
    <row r="909" spans="1:10" x14ac:dyDescent="0.2">
      <c r="A909" s="44"/>
      <c r="B909" s="31"/>
      <c r="C909" s="63"/>
      <c r="D909" s="30"/>
      <c r="E909" s="30"/>
      <c r="F909" s="30"/>
      <c r="G909" s="30"/>
      <c r="H909" s="30"/>
      <c r="I909" s="30"/>
      <c r="J909" s="30"/>
    </row>
    <row r="910" spans="1:10" x14ac:dyDescent="0.2">
      <c r="A910" s="44"/>
      <c r="B910" s="31"/>
      <c r="C910" s="63"/>
      <c r="D910" s="30"/>
      <c r="E910" s="30"/>
      <c r="F910" s="30"/>
      <c r="G910" s="30"/>
      <c r="H910" s="30"/>
      <c r="I910" s="30"/>
      <c r="J910" s="30"/>
    </row>
    <row r="911" spans="1:10" x14ac:dyDescent="0.2">
      <c r="A911" s="44"/>
      <c r="B911" s="31"/>
      <c r="C911" s="63"/>
      <c r="D911" s="30"/>
      <c r="E911" s="30"/>
      <c r="F911" s="30"/>
      <c r="G911" s="30"/>
      <c r="H911" s="30"/>
      <c r="I911" s="30"/>
      <c r="J911" s="30"/>
    </row>
    <row r="912" spans="1:10" x14ac:dyDescent="0.2">
      <c r="A912" s="44"/>
      <c r="B912" s="31"/>
      <c r="C912" s="63"/>
      <c r="D912" s="30"/>
      <c r="E912" s="30"/>
      <c r="F912" s="30"/>
      <c r="G912" s="30"/>
      <c r="H912" s="30"/>
      <c r="I912" s="30"/>
      <c r="J912" s="30"/>
    </row>
    <row r="913" spans="1:10" x14ac:dyDescent="0.2">
      <c r="A913" s="44"/>
      <c r="B913" s="31"/>
      <c r="C913" s="63"/>
      <c r="D913" s="30"/>
      <c r="E913" s="30"/>
      <c r="F913" s="30"/>
      <c r="G913" s="30"/>
      <c r="H913" s="30"/>
      <c r="I913" s="30"/>
      <c r="J913" s="30"/>
    </row>
    <row r="914" spans="1:10" x14ac:dyDescent="0.2">
      <c r="A914" s="44"/>
      <c r="B914" s="31"/>
      <c r="C914" s="63"/>
      <c r="D914" s="30"/>
      <c r="E914" s="30"/>
      <c r="F914" s="30"/>
      <c r="G914" s="30"/>
      <c r="H914" s="30"/>
      <c r="I914" s="30"/>
      <c r="J914" s="30"/>
    </row>
    <row r="915" spans="1:10" x14ac:dyDescent="0.2">
      <c r="A915" s="44"/>
      <c r="B915" s="31"/>
      <c r="C915" s="63"/>
      <c r="D915" s="30"/>
      <c r="E915" s="30"/>
      <c r="F915" s="30"/>
      <c r="G915" s="30"/>
      <c r="H915" s="30"/>
      <c r="I915" s="30"/>
      <c r="J915" s="30"/>
    </row>
    <row r="916" spans="1:10" x14ac:dyDescent="0.2">
      <c r="A916" s="44"/>
      <c r="B916" s="31"/>
      <c r="C916" s="63"/>
      <c r="D916" s="30"/>
      <c r="E916" s="30"/>
      <c r="F916" s="30"/>
      <c r="G916" s="30"/>
      <c r="H916" s="30"/>
      <c r="I916" s="30"/>
      <c r="J916" s="30"/>
    </row>
    <row r="917" spans="1:10" x14ac:dyDescent="0.2">
      <c r="A917" s="44"/>
      <c r="B917" s="31"/>
      <c r="C917" s="63"/>
      <c r="D917" s="30"/>
      <c r="E917" s="30"/>
      <c r="F917" s="30"/>
      <c r="G917" s="30"/>
      <c r="H917" s="30"/>
      <c r="I917" s="30"/>
      <c r="J917" s="30"/>
    </row>
    <row r="918" spans="1:10" x14ac:dyDescent="0.2">
      <c r="A918" s="44"/>
      <c r="B918" s="31"/>
      <c r="C918" s="63"/>
      <c r="D918" s="30"/>
      <c r="E918" s="30"/>
      <c r="F918" s="30"/>
      <c r="G918" s="30"/>
      <c r="H918" s="30"/>
      <c r="I918" s="30"/>
      <c r="J918" s="30"/>
    </row>
    <row r="919" spans="1:10" x14ac:dyDescent="0.2">
      <c r="A919" s="44"/>
      <c r="B919" s="31"/>
      <c r="C919" s="63"/>
      <c r="D919" s="30"/>
      <c r="E919" s="30"/>
      <c r="F919" s="30"/>
      <c r="G919" s="30"/>
      <c r="H919" s="30"/>
      <c r="I919" s="30"/>
      <c r="J919" s="30"/>
    </row>
    <row r="920" spans="1:10" x14ac:dyDescent="0.2">
      <c r="A920" s="44"/>
      <c r="B920" s="31"/>
      <c r="C920" s="63"/>
      <c r="D920" s="30"/>
      <c r="E920" s="30"/>
      <c r="F920" s="30"/>
      <c r="G920" s="30"/>
      <c r="H920" s="30"/>
      <c r="I920" s="30"/>
      <c r="J920" s="30"/>
    </row>
    <row r="921" spans="1:10" x14ac:dyDescent="0.2">
      <c r="A921" s="44"/>
      <c r="B921" s="31"/>
      <c r="C921" s="63"/>
      <c r="D921" s="30"/>
      <c r="E921" s="30"/>
      <c r="F921" s="30"/>
      <c r="G921" s="30"/>
      <c r="H921" s="30"/>
      <c r="I921" s="30"/>
      <c r="J921" s="30"/>
    </row>
    <row r="922" spans="1:10" x14ac:dyDescent="0.2">
      <c r="A922" s="44"/>
      <c r="B922" s="31"/>
      <c r="C922" s="63"/>
      <c r="D922" s="30"/>
      <c r="E922" s="30"/>
      <c r="F922" s="30"/>
      <c r="G922" s="30"/>
      <c r="H922" s="30"/>
      <c r="I922" s="30"/>
      <c r="J922" s="30"/>
    </row>
    <row r="923" spans="1:10" x14ac:dyDescent="0.2">
      <c r="A923" s="44"/>
      <c r="B923" s="31"/>
      <c r="C923" s="63"/>
      <c r="D923" s="30"/>
      <c r="E923" s="30"/>
      <c r="F923" s="30"/>
      <c r="G923" s="30"/>
      <c r="H923" s="30"/>
      <c r="I923" s="30"/>
      <c r="J923" s="30"/>
    </row>
    <row r="924" spans="1:10" x14ac:dyDescent="0.2">
      <c r="A924" s="44"/>
      <c r="B924" s="31"/>
      <c r="C924" s="63"/>
      <c r="D924" s="30"/>
      <c r="E924" s="30"/>
      <c r="F924" s="30"/>
      <c r="G924" s="30"/>
      <c r="H924" s="30"/>
      <c r="I924" s="30"/>
      <c r="J924" s="30"/>
    </row>
    <row r="925" spans="1:10" x14ac:dyDescent="0.2">
      <c r="A925" s="44"/>
      <c r="B925" s="31"/>
      <c r="C925" s="63"/>
      <c r="D925" s="30"/>
      <c r="E925" s="30"/>
      <c r="F925" s="30"/>
      <c r="G925" s="30"/>
      <c r="H925" s="30"/>
      <c r="I925" s="30"/>
      <c r="J925" s="30"/>
    </row>
    <row r="926" spans="1:10" x14ac:dyDescent="0.2">
      <c r="A926" s="44"/>
      <c r="B926" s="31"/>
      <c r="C926" s="63"/>
      <c r="D926" s="30"/>
      <c r="E926" s="30"/>
      <c r="F926" s="30"/>
      <c r="G926" s="30"/>
      <c r="H926" s="30"/>
      <c r="I926" s="30"/>
      <c r="J926" s="30"/>
    </row>
    <row r="927" spans="1:10" x14ac:dyDescent="0.2">
      <c r="A927" s="44"/>
      <c r="B927" s="31"/>
      <c r="C927" s="63"/>
      <c r="D927" s="30"/>
      <c r="E927" s="30"/>
      <c r="F927" s="30"/>
      <c r="G927" s="30"/>
      <c r="H927" s="30"/>
      <c r="I927" s="30"/>
      <c r="J927" s="30"/>
    </row>
    <row r="928" spans="1:10" x14ac:dyDescent="0.2">
      <c r="A928" s="44"/>
      <c r="B928" s="31"/>
      <c r="C928" s="63"/>
      <c r="D928" s="30"/>
      <c r="E928" s="30"/>
      <c r="F928" s="30"/>
      <c r="G928" s="30"/>
      <c r="H928" s="30"/>
      <c r="I928" s="30"/>
      <c r="J928" s="30"/>
    </row>
    <row r="929" spans="1:10" x14ac:dyDescent="0.2">
      <c r="A929" s="44"/>
      <c r="B929" s="31"/>
      <c r="C929" s="63"/>
      <c r="D929" s="30"/>
      <c r="E929" s="30"/>
      <c r="F929" s="30"/>
      <c r="G929" s="30"/>
      <c r="H929" s="30"/>
      <c r="I929" s="30"/>
      <c r="J929" s="30"/>
    </row>
    <row r="930" spans="1:10" x14ac:dyDescent="0.2">
      <c r="A930" s="44"/>
      <c r="B930" s="31"/>
      <c r="C930" s="63"/>
      <c r="D930" s="30"/>
      <c r="E930" s="30"/>
      <c r="F930" s="30"/>
      <c r="G930" s="30"/>
      <c r="H930" s="30"/>
      <c r="I930" s="30"/>
      <c r="J930" s="30"/>
    </row>
    <row r="931" spans="1:10" x14ac:dyDescent="0.2">
      <c r="A931" s="44"/>
      <c r="B931" s="31"/>
      <c r="C931" s="63"/>
      <c r="D931" s="30"/>
      <c r="E931" s="30"/>
      <c r="F931" s="30"/>
      <c r="G931" s="30"/>
      <c r="H931" s="30"/>
      <c r="I931" s="30"/>
      <c r="J931" s="30"/>
    </row>
    <row r="932" spans="1:10" x14ac:dyDescent="0.2">
      <c r="A932" s="44"/>
      <c r="B932" s="31"/>
      <c r="C932" s="63"/>
      <c r="D932" s="30"/>
      <c r="E932" s="30"/>
      <c r="F932" s="30"/>
      <c r="G932" s="30"/>
      <c r="H932" s="30"/>
      <c r="I932" s="30"/>
      <c r="J932" s="30"/>
    </row>
    <row r="933" spans="1:10" x14ac:dyDescent="0.2">
      <c r="A933" s="44"/>
      <c r="B933" s="31"/>
      <c r="C933" s="63"/>
      <c r="D933" s="30"/>
      <c r="E933" s="30"/>
      <c r="F933" s="30"/>
      <c r="G933" s="30"/>
      <c r="H933" s="30"/>
      <c r="I933" s="30"/>
      <c r="J933" s="30"/>
    </row>
    <row r="934" spans="1:10" x14ac:dyDescent="0.2">
      <c r="A934" s="44"/>
      <c r="B934" s="31"/>
      <c r="C934" s="63"/>
      <c r="D934" s="30"/>
      <c r="E934" s="30"/>
      <c r="F934" s="30"/>
      <c r="G934" s="30"/>
      <c r="H934" s="30"/>
      <c r="I934" s="30"/>
      <c r="J934" s="30"/>
    </row>
    <row r="935" spans="1:10" x14ac:dyDescent="0.2">
      <c r="A935" s="44"/>
      <c r="B935" s="31"/>
      <c r="C935" s="63"/>
      <c r="D935" s="30"/>
      <c r="E935" s="30"/>
      <c r="F935" s="30"/>
      <c r="G935" s="30"/>
      <c r="H935" s="30"/>
      <c r="I935" s="30"/>
      <c r="J935" s="30"/>
    </row>
    <row r="936" spans="1:10" x14ac:dyDescent="0.2">
      <c r="A936" s="44"/>
      <c r="B936" s="31"/>
      <c r="C936" s="63"/>
      <c r="D936" s="30"/>
      <c r="E936" s="30"/>
      <c r="F936" s="30"/>
      <c r="G936" s="30"/>
      <c r="H936" s="30"/>
      <c r="I936" s="30"/>
      <c r="J936" s="30"/>
    </row>
    <row r="937" spans="1:10" x14ac:dyDescent="0.2">
      <c r="A937" s="44"/>
      <c r="B937" s="31"/>
      <c r="C937" s="63"/>
      <c r="D937" s="30"/>
      <c r="E937" s="30"/>
      <c r="F937" s="30"/>
      <c r="G937" s="30"/>
      <c r="H937" s="30"/>
      <c r="I937" s="30"/>
      <c r="J937" s="30"/>
    </row>
    <row r="938" spans="1:10" x14ac:dyDescent="0.2">
      <c r="A938" s="44"/>
      <c r="B938" s="31"/>
      <c r="C938" s="63"/>
      <c r="D938" s="30"/>
      <c r="E938" s="30"/>
      <c r="F938" s="30"/>
      <c r="G938" s="30"/>
      <c r="H938" s="30"/>
      <c r="I938" s="30"/>
      <c r="J938" s="30"/>
    </row>
    <row r="939" spans="1:10" x14ac:dyDescent="0.2">
      <c r="A939" s="44"/>
      <c r="B939" s="31"/>
      <c r="C939" s="63"/>
      <c r="D939" s="30"/>
      <c r="E939" s="30"/>
      <c r="F939" s="30"/>
      <c r="G939" s="30"/>
      <c r="H939" s="30"/>
      <c r="I939" s="30"/>
      <c r="J939" s="30"/>
    </row>
    <row r="940" spans="1:10" x14ac:dyDescent="0.2">
      <c r="A940" s="44"/>
      <c r="B940" s="31"/>
      <c r="C940" s="63"/>
      <c r="D940" s="30"/>
      <c r="E940" s="30"/>
      <c r="F940" s="30"/>
      <c r="G940" s="30"/>
      <c r="H940" s="30"/>
      <c r="I940" s="30"/>
      <c r="J940" s="30"/>
    </row>
    <row r="941" spans="1:10" x14ac:dyDescent="0.2">
      <c r="A941" s="44"/>
      <c r="B941" s="31"/>
      <c r="C941" s="63"/>
      <c r="D941" s="30"/>
      <c r="E941" s="30"/>
      <c r="F941" s="30"/>
      <c r="G941" s="30"/>
      <c r="H941" s="30"/>
      <c r="I941" s="30"/>
      <c r="J941" s="30"/>
    </row>
    <row r="942" spans="1:10" x14ac:dyDescent="0.2">
      <c r="A942" s="44"/>
      <c r="B942" s="31"/>
      <c r="C942" s="63"/>
      <c r="D942" s="30"/>
      <c r="E942" s="30"/>
      <c r="F942" s="30"/>
      <c r="G942" s="30"/>
      <c r="H942" s="30"/>
      <c r="I942" s="30"/>
      <c r="J942" s="30"/>
    </row>
    <row r="943" spans="1:10" x14ac:dyDescent="0.2">
      <c r="A943" s="44"/>
      <c r="B943" s="31"/>
      <c r="C943" s="63"/>
      <c r="D943" s="30"/>
      <c r="E943" s="30"/>
      <c r="F943" s="30"/>
      <c r="G943" s="30"/>
      <c r="H943" s="30"/>
      <c r="I943" s="30"/>
      <c r="J943" s="30"/>
    </row>
    <row r="944" spans="1:10" x14ac:dyDescent="0.2">
      <c r="A944" s="44"/>
      <c r="B944" s="31"/>
      <c r="C944" s="63"/>
      <c r="D944" s="30"/>
      <c r="E944" s="30"/>
      <c r="F944" s="30"/>
      <c r="G944" s="30"/>
      <c r="H944" s="30"/>
      <c r="I944" s="30"/>
      <c r="J944" s="30"/>
    </row>
    <row r="945" spans="1:10" x14ac:dyDescent="0.2">
      <c r="A945" s="44"/>
      <c r="B945" s="31"/>
      <c r="C945" s="63"/>
      <c r="D945" s="30"/>
      <c r="E945" s="30"/>
      <c r="F945" s="30"/>
      <c r="G945" s="30"/>
      <c r="H945" s="30"/>
      <c r="I945" s="30"/>
      <c r="J945" s="30"/>
    </row>
    <row r="946" spans="1:10" x14ac:dyDescent="0.2">
      <c r="A946" s="44"/>
      <c r="B946" s="31"/>
      <c r="C946" s="63"/>
      <c r="D946" s="30"/>
      <c r="E946" s="30"/>
      <c r="F946" s="30"/>
      <c r="G946" s="30"/>
      <c r="H946" s="30"/>
      <c r="I946" s="30"/>
      <c r="J946" s="30"/>
    </row>
    <row r="947" spans="1:10" x14ac:dyDescent="0.2">
      <c r="A947" s="44"/>
      <c r="B947" s="31"/>
      <c r="C947" s="63"/>
      <c r="D947" s="30"/>
      <c r="E947" s="30"/>
      <c r="F947" s="30"/>
      <c r="G947" s="30"/>
      <c r="H947" s="30"/>
      <c r="I947" s="30"/>
      <c r="J947" s="30"/>
    </row>
    <row r="948" spans="1:10" x14ac:dyDescent="0.2">
      <c r="A948" s="44"/>
      <c r="B948" s="31"/>
      <c r="C948" s="63"/>
      <c r="D948" s="30"/>
      <c r="E948" s="30"/>
      <c r="F948" s="30"/>
      <c r="G948" s="30"/>
      <c r="H948" s="30"/>
      <c r="I948" s="30"/>
      <c r="J948" s="30"/>
    </row>
    <row r="949" spans="1:10" x14ac:dyDescent="0.2">
      <c r="A949" s="44"/>
      <c r="B949" s="31"/>
      <c r="C949" s="63"/>
      <c r="D949" s="30"/>
      <c r="E949" s="30"/>
      <c r="F949" s="30"/>
      <c r="G949" s="30"/>
      <c r="H949" s="30"/>
      <c r="I949" s="30"/>
      <c r="J949" s="30"/>
    </row>
    <row r="950" spans="1:10" x14ac:dyDescent="0.2">
      <c r="A950" s="44"/>
      <c r="B950" s="31"/>
      <c r="C950" s="63"/>
      <c r="D950" s="30"/>
      <c r="E950" s="30"/>
      <c r="F950" s="30"/>
      <c r="G950" s="30"/>
      <c r="H950" s="30"/>
      <c r="I950" s="30"/>
      <c r="J950" s="30"/>
    </row>
    <row r="951" spans="1:10" x14ac:dyDescent="0.2">
      <c r="A951" s="44"/>
      <c r="B951" s="31"/>
      <c r="C951" s="63"/>
      <c r="D951" s="30"/>
      <c r="E951" s="30"/>
      <c r="F951" s="30"/>
      <c r="G951" s="30"/>
      <c r="H951" s="30"/>
      <c r="I951" s="30"/>
      <c r="J951" s="30"/>
    </row>
    <row r="952" spans="1:10" x14ac:dyDescent="0.2">
      <c r="A952" s="44"/>
      <c r="B952" s="31"/>
      <c r="C952" s="63"/>
      <c r="D952" s="30"/>
      <c r="E952" s="30"/>
      <c r="F952" s="30"/>
      <c r="G952" s="30"/>
      <c r="H952" s="30"/>
      <c r="I952" s="30"/>
      <c r="J952" s="30"/>
    </row>
    <row r="953" spans="1:10" x14ac:dyDescent="0.2">
      <c r="A953" s="44"/>
      <c r="B953" s="31"/>
      <c r="C953" s="63"/>
      <c r="D953" s="30"/>
      <c r="E953" s="30"/>
      <c r="F953" s="30"/>
      <c r="G953" s="30"/>
      <c r="H953" s="30"/>
      <c r="I953" s="30"/>
      <c r="J953" s="30"/>
    </row>
    <row r="954" spans="1:10" x14ac:dyDescent="0.2">
      <c r="A954" s="44"/>
      <c r="B954" s="31"/>
      <c r="C954" s="63"/>
      <c r="D954" s="30"/>
      <c r="E954" s="30"/>
      <c r="F954" s="30"/>
      <c r="G954" s="30"/>
      <c r="H954" s="30"/>
      <c r="I954" s="30"/>
      <c r="J954" s="30"/>
    </row>
    <row r="955" spans="1:10" x14ac:dyDescent="0.2">
      <c r="A955" s="44"/>
      <c r="B955" s="31"/>
      <c r="C955" s="63"/>
      <c r="D955" s="30"/>
      <c r="E955" s="30"/>
      <c r="F955" s="30"/>
      <c r="G955" s="30"/>
      <c r="H955" s="30"/>
      <c r="I955" s="30"/>
      <c r="J955" s="30"/>
    </row>
    <row r="956" spans="1:10" x14ac:dyDescent="0.2">
      <c r="A956" s="44"/>
      <c r="B956" s="31"/>
      <c r="C956" s="63"/>
      <c r="D956" s="30"/>
      <c r="E956" s="30"/>
      <c r="F956" s="30"/>
      <c r="G956" s="30"/>
      <c r="H956" s="30"/>
      <c r="I956" s="30"/>
      <c r="J956" s="30"/>
    </row>
    <row r="957" spans="1:10" x14ac:dyDescent="0.2">
      <c r="A957" s="44"/>
      <c r="B957" s="31"/>
      <c r="C957" s="63"/>
      <c r="D957" s="30"/>
      <c r="E957" s="30"/>
      <c r="F957" s="30"/>
      <c r="G957" s="30"/>
      <c r="H957" s="30"/>
      <c r="I957" s="30"/>
      <c r="J957" s="30"/>
    </row>
    <row r="958" spans="1:10" x14ac:dyDescent="0.2">
      <c r="A958" s="44"/>
      <c r="B958" s="31"/>
      <c r="C958" s="63"/>
      <c r="D958" s="30"/>
      <c r="E958" s="30"/>
      <c r="F958" s="30"/>
      <c r="G958" s="30"/>
      <c r="H958" s="30"/>
      <c r="I958" s="30"/>
      <c r="J958" s="30"/>
    </row>
    <row r="959" spans="1:10" x14ac:dyDescent="0.2">
      <c r="A959" s="44"/>
      <c r="B959" s="31"/>
      <c r="C959" s="63"/>
      <c r="D959" s="30"/>
      <c r="E959" s="30"/>
      <c r="F959" s="30"/>
      <c r="G959" s="30"/>
      <c r="H959" s="30"/>
      <c r="I959" s="30"/>
      <c r="J959" s="30"/>
    </row>
    <row r="960" spans="1:10" x14ac:dyDescent="0.2">
      <c r="A960" s="44"/>
      <c r="B960" s="31"/>
      <c r="C960" s="63"/>
      <c r="D960" s="30"/>
      <c r="E960" s="30"/>
      <c r="F960" s="30"/>
      <c r="G960" s="30"/>
      <c r="H960" s="30"/>
      <c r="I960" s="30"/>
      <c r="J960" s="30"/>
    </row>
    <row r="961" spans="1:10" x14ac:dyDescent="0.2">
      <c r="A961" s="44"/>
      <c r="B961" s="31"/>
      <c r="C961" s="63"/>
      <c r="D961" s="30"/>
      <c r="E961" s="30"/>
      <c r="F961" s="30"/>
      <c r="G961" s="30"/>
      <c r="H961" s="30"/>
      <c r="I961" s="30"/>
      <c r="J961" s="30"/>
    </row>
    <row r="962" spans="1:10" x14ac:dyDescent="0.2">
      <c r="A962" s="44"/>
      <c r="B962" s="31"/>
      <c r="C962" s="63"/>
      <c r="D962" s="30"/>
      <c r="E962" s="30"/>
      <c r="F962" s="30"/>
      <c r="G962" s="30"/>
      <c r="H962" s="30"/>
      <c r="I962" s="30"/>
      <c r="J962" s="30"/>
    </row>
    <row r="963" spans="1:10" x14ac:dyDescent="0.2">
      <c r="A963" s="44"/>
      <c r="B963" s="31"/>
      <c r="C963" s="63"/>
      <c r="D963" s="30"/>
      <c r="E963" s="30"/>
      <c r="F963" s="30"/>
      <c r="G963" s="30"/>
      <c r="H963" s="30"/>
      <c r="I963" s="30"/>
      <c r="J963" s="30"/>
    </row>
    <row r="964" spans="1:10" x14ac:dyDescent="0.2">
      <c r="A964" s="44"/>
      <c r="B964" s="31"/>
      <c r="C964" s="63"/>
      <c r="D964" s="30"/>
      <c r="E964" s="30"/>
      <c r="F964" s="30"/>
      <c r="G964" s="30"/>
      <c r="H964" s="30"/>
      <c r="I964" s="30"/>
      <c r="J964" s="30"/>
    </row>
    <row r="965" spans="1:10" x14ac:dyDescent="0.2">
      <c r="A965" s="44"/>
      <c r="B965" s="31"/>
      <c r="C965" s="63"/>
      <c r="D965" s="30"/>
      <c r="E965" s="30"/>
      <c r="F965" s="30"/>
      <c r="G965" s="30"/>
      <c r="H965" s="30"/>
      <c r="I965" s="30"/>
      <c r="J965" s="30"/>
    </row>
    <row r="966" spans="1:10" x14ac:dyDescent="0.2">
      <c r="A966" s="44"/>
      <c r="B966" s="31"/>
      <c r="C966" s="63"/>
      <c r="D966" s="30"/>
      <c r="E966" s="30"/>
      <c r="F966" s="30"/>
      <c r="G966" s="30"/>
      <c r="H966" s="30"/>
      <c r="I966" s="30"/>
      <c r="J966" s="30"/>
    </row>
    <row r="967" spans="1:10" x14ac:dyDescent="0.2">
      <c r="A967" s="44"/>
      <c r="B967" s="31"/>
      <c r="C967" s="63"/>
      <c r="D967" s="30"/>
      <c r="E967" s="30"/>
      <c r="F967" s="30"/>
      <c r="G967" s="30"/>
      <c r="H967" s="30"/>
      <c r="I967" s="30"/>
      <c r="J967" s="30"/>
    </row>
    <row r="968" spans="1:10" x14ac:dyDescent="0.2">
      <c r="A968" s="44"/>
      <c r="B968" s="31"/>
      <c r="C968" s="63"/>
      <c r="D968" s="30"/>
      <c r="E968" s="30"/>
      <c r="F968" s="30"/>
      <c r="G968" s="30"/>
      <c r="H968" s="30"/>
      <c r="I968" s="30"/>
      <c r="J968" s="30"/>
    </row>
    <row r="969" spans="1:10" x14ac:dyDescent="0.2">
      <c r="A969" s="44"/>
      <c r="B969" s="31"/>
      <c r="C969" s="63"/>
      <c r="D969" s="30"/>
      <c r="E969" s="30"/>
      <c r="F969" s="30"/>
      <c r="G969" s="30"/>
      <c r="H969" s="30"/>
      <c r="I969" s="30"/>
      <c r="J969" s="30"/>
    </row>
    <row r="970" spans="1:10" x14ac:dyDescent="0.2">
      <c r="A970" s="44"/>
      <c r="B970" s="31"/>
      <c r="C970" s="63"/>
      <c r="D970" s="30"/>
      <c r="E970" s="30"/>
      <c r="F970" s="30"/>
      <c r="G970" s="30"/>
      <c r="H970" s="30"/>
      <c r="I970" s="30"/>
      <c r="J970" s="30"/>
    </row>
    <row r="971" spans="1:10" x14ac:dyDescent="0.2">
      <c r="A971" s="44"/>
      <c r="B971" s="31"/>
      <c r="C971" s="63"/>
      <c r="D971" s="30"/>
      <c r="E971" s="30"/>
      <c r="F971" s="30"/>
      <c r="G971" s="30"/>
      <c r="H971" s="30"/>
      <c r="I971" s="30"/>
      <c r="J971" s="30"/>
    </row>
    <row r="972" spans="1:10" x14ac:dyDescent="0.2">
      <c r="A972" s="44"/>
      <c r="B972" s="31"/>
      <c r="C972" s="63"/>
      <c r="D972" s="30"/>
      <c r="E972" s="30"/>
      <c r="F972" s="30"/>
      <c r="G972" s="30"/>
      <c r="H972" s="30"/>
      <c r="I972" s="30"/>
      <c r="J972" s="30"/>
    </row>
    <row r="973" spans="1:10" x14ac:dyDescent="0.2">
      <c r="A973" s="44"/>
      <c r="B973" s="31"/>
      <c r="C973" s="63"/>
      <c r="D973" s="30"/>
      <c r="E973" s="30"/>
      <c r="F973" s="30"/>
      <c r="G973" s="30"/>
      <c r="H973" s="30"/>
      <c r="I973" s="30"/>
      <c r="J973" s="30"/>
    </row>
    <row r="974" spans="1:10" x14ac:dyDescent="0.2">
      <c r="A974" s="44"/>
      <c r="B974" s="31"/>
      <c r="C974" s="63"/>
      <c r="D974" s="30"/>
      <c r="E974" s="30"/>
      <c r="F974" s="30"/>
      <c r="G974" s="30"/>
      <c r="H974" s="30"/>
      <c r="I974" s="30"/>
      <c r="J974" s="30"/>
    </row>
    <row r="975" spans="1:10" x14ac:dyDescent="0.2">
      <c r="A975" s="44"/>
      <c r="B975" s="31"/>
      <c r="C975" s="63"/>
      <c r="D975" s="30"/>
      <c r="E975" s="30"/>
      <c r="F975" s="30"/>
      <c r="G975" s="30"/>
      <c r="H975" s="30"/>
      <c r="I975" s="30"/>
      <c r="J975" s="30"/>
    </row>
    <row r="976" spans="1:10" x14ac:dyDescent="0.2">
      <c r="A976" s="44"/>
      <c r="B976" s="31"/>
      <c r="C976" s="63"/>
      <c r="D976" s="30"/>
      <c r="E976" s="30"/>
      <c r="F976" s="30"/>
      <c r="G976" s="30"/>
      <c r="H976" s="30"/>
      <c r="I976" s="30"/>
      <c r="J976" s="30"/>
    </row>
    <row r="977" spans="1:10" x14ac:dyDescent="0.2">
      <c r="A977" s="44"/>
      <c r="B977" s="31"/>
      <c r="C977" s="63"/>
      <c r="D977" s="30"/>
      <c r="E977" s="30"/>
      <c r="F977" s="30"/>
      <c r="G977" s="30"/>
      <c r="H977" s="30"/>
      <c r="I977" s="30"/>
      <c r="J977" s="30"/>
    </row>
    <row r="978" spans="1:10" x14ac:dyDescent="0.2">
      <c r="A978" s="44"/>
      <c r="B978" s="31"/>
      <c r="C978" s="63"/>
      <c r="D978" s="30"/>
      <c r="E978" s="30"/>
      <c r="F978" s="30"/>
      <c r="G978" s="30"/>
      <c r="H978" s="30"/>
      <c r="I978" s="30"/>
      <c r="J978" s="30"/>
    </row>
    <row r="979" spans="1:10" x14ac:dyDescent="0.2">
      <c r="A979" s="44"/>
      <c r="B979" s="31"/>
      <c r="C979" s="63"/>
      <c r="D979" s="30"/>
      <c r="E979" s="30"/>
      <c r="F979" s="30"/>
      <c r="G979" s="30"/>
      <c r="H979" s="30"/>
      <c r="I979" s="30"/>
      <c r="J979" s="30"/>
    </row>
    <row r="980" spans="1:10" x14ac:dyDescent="0.2">
      <c r="A980" s="44"/>
      <c r="B980" s="31"/>
      <c r="C980" s="63"/>
      <c r="D980" s="30"/>
      <c r="E980" s="30"/>
      <c r="F980" s="30"/>
      <c r="G980" s="30"/>
      <c r="H980" s="30"/>
      <c r="I980" s="30"/>
      <c r="J980" s="30"/>
    </row>
    <row r="981" spans="1:10" x14ac:dyDescent="0.2">
      <c r="A981" s="44"/>
      <c r="B981" s="31"/>
      <c r="C981" s="63"/>
      <c r="D981" s="30"/>
      <c r="E981" s="30"/>
      <c r="F981" s="30"/>
      <c r="G981" s="30"/>
      <c r="H981" s="30"/>
      <c r="I981" s="30"/>
      <c r="J981" s="30"/>
    </row>
    <row r="982" spans="1:10" x14ac:dyDescent="0.2">
      <c r="A982" s="44"/>
      <c r="B982" s="31"/>
      <c r="C982" s="63"/>
      <c r="D982" s="30"/>
      <c r="E982" s="30"/>
      <c r="F982" s="30"/>
      <c r="G982" s="30"/>
      <c r="H982" s="30"/>
      <c r="I982" s="30"/>
      <c r="J982" s="30"/>
    </row>
    <row r="983" spans="1:10" x14ac:dyDescent="0.2">
      <c r="A983" s="44"/>
      <c r="B983" s="31"/>
      <c r="C983" s="63"/>
      <c r="D983" s="30"/>
      <c r="E983" s="30"/>
      <c r="F983" s="30"/>
      <c r="G983" s="30"/>
      <c r="H983" s="30"/>
      <c r="I983" s="30"/>
      <c r="J983" s="30"/>
    </row>
    <row r="984" spans="1:10" x14ac:dyDescent="0.2">
      <c r="A984" s="44"/>
      <c r="B984" s="31"/>
      <c r="C984" s="63"/>
      <c r="D984" s="30"/>
      <c r="E984" s="30"/>
      <c r="G984" s="30"/>
      <c r="H984" s="30"/>
      <c r="I984" s="30"/>
      <c r="J984" s="30"/>
    </row>
    <row r="985" spans="1:10" x14ac:dyDescent="0.2">
      <c r="A985" s="44"/>
      <c r="B985" s="31"/>
      <c r="C985" s="63"/>
      <c r="G985" s="30"/>
      <c r="H985" s="30"/>
      <c r="I985" s="30"/>
      <c r="J985" s="30"/>
    </row>
    <row r="986" spans="1:10" x14ac:dyDescent="0.2">
      <c r="A986" s="44"/>
      <c r="B986" s="31"/>
      <c r="C986" s="63"/>
      <c r="G986" s="30"/>
      <c r="H986" s="30"/>
      <c r="I986" s="30"/>
      <c r="J986" s="30"/>
    </row>
    <row r="987" spans="1:10" x14ac:dyDescent="0.2">
      <c r="A987" s="44"/>
      <c r="B987" s="31"/>
      <c r="C987" s="63"/>
      <c r="G987" s="30"/>
      <c r="H987" s="30"/>
      <c r="I987" s="30"/>
      <c r="J987" s="30"/>
    </row>
    <row r="988" spans="1:10" x14ac:dyDescent="0.2">
      <c r="A988" s="44"/>
      <c r="B988" s="31"/>
      <c r="C988" s="63"/>
      <c r="G988" s="30"/>
      <c r="H988" s="30"/>
      <c r="I988" s="30"/>
      <c r="J988" s="30"/>
    </row>
    <row r="989" spans="1:10" x14ac:dyDescent="0.2">
      <c r="A989" s="44"/>
      <c r="B989" s="31"/>
      <c r="C989" s="63"/>
      <c r="G989" s="30"/>
      <c r="H989" s="30"/>
      <c r="I989" s="30"/>
      <c r="J989" s="30"/>
    </row>
    <row r="990" spans="1:10" x14ac:dyDescent="0.2">
      <c r="A990" s="44"/>
      <c r="B990" s="31"/>
      <c r="C990" s="63"/>
      <c r="H990" s="30"/>
    </row>
    <row r="991" spans="1:10" x14ac:dyDescent="0.3">
      <c r="H991" s="30"/>
    </row>
  </sheetData>
  <mergeCells count="63">
    <mergeCell ref="A57:BG57"/>
    <mergeCell ref="AL6:AL7"/>
    <mergeCell ref="AS6:AS7"/>
    <mergeCell ref="AZ6:AZ7"/>
    <mergeCell ref="BG6:BG7"/>
    <mergeCell ref="A55:AA55"/>
    <mergeCell ref="A56:AY56"/>
    <mergeCell ref="AM6:AM7"/>
    <mergeCell ref="AN6:AO6"/>
    <mergeCell ref="AT6:AT7"/>
    <mergeCell ref="AE2:AJ2"/>
    <mergeCell ref="AC3:AD3"/>
    <mergeCell ref="AE3:AJ3"/>
    <mergeCell ref="AA6:AC6"/>
    <mergeCell ref="AG6:AG7"/>
    <mergeCell ref="A4:BG4"/>
    <mergeCell ref="AL5:AR5"/>
    <mergeCell ref="AS5:AY5"/>
    <mergeCell ref="AZ5:BG5"/>
    <mergeCell ref="BF6:BF7"/>
    <mergeCell ref="AE6:AE7"/>
    <mergeCell ref="AJ6:AJ7"/>
    <mergeCell ref="J5:J7"/>
    <mergeCell ref="K5:L5"/>
    <mergeCell ref="M5:M7"/>
    <mergeCell ref="AD5:AG5"/>
    <mergeCell ref="AH5:AH7"/>
    <mergeCell ref="AP6:AP7"/>
    <mergeCell ref="AQ6:AQ7"/>
    <mergeCell ref="AW6:AW7"/>
    <mergeCell ref="AX6:AX7"/>
    <mergeCell ref="AY6:AY7"/>
    <mergeCell ref="AU6:AV6"/>
    <mergeCell ref="A2:AA3"/>
    <mergeCell ref="C5:C7"/>
    <mergeCell ref="N6:N7"/>
    <mergeCell ref="D5:D7"/>
    <mergeCell ref="E5:E7"/>
    <mergeCell ref="F5:F7"/>
    <mergeCell ref="I5:I7"/>
    <mergeCell ref="G5:G7"/>
    <mergeCell ref="A5:A7"/>
    <mergeCell ref="H5:H7"/>
    <mergeCell ref="B5:B7"/>
    <mergeCell ref="R5:AC5"/>
    <mergeCell ref="K6:K7"/>
    <mergeCell ref="R6:Z6"/>
    <mergeCell ref="Q6:Q7"/>
    <mergeCell ref="AC2:AD2"/>
    <mergeCell ref="BE6:BE7"/>
    <mergeCell ref="AF6:AF7"/>
    <mergeCell ref="AK6:AK7"/>
    <mergeCell ref="AR6:AR7"/>
    <mergeCell ref="L6:L7"/>
    <mergeCell ref="AD6:AD7"/>
    <mergeCell ref="BA6:BA7"/>
    <mergeCell ref="BB6:BD6"/>
    <mergeCell ref="A54:R54"/>
    <mergeCell ref="N5:Q5"/>
    <mergeCell ref="O6:O7"/>
    <mergeCell ref="P6:P7"/>
    <mergeCell ref="AI6:AI7"/>
    <mergeCell ref="AI5:AJ5"/>
  </mergeCells>
  <phoneticPr fontId="7" type="noConversion"/>
  <conditionalFormatting sqref="D9:AY9">
    <cfRule type="cellIs" dxfId="56" priority="79" stopIfTrue="1" operator="lessThan">
      <formula>0</formula>
    </cfRule>
  </conditionalFormatting>
  <conditionalFormatting sqref="AD34:AH34">
    <cfRule type="cellIs" dxfId="55" priority="13" stopIfTrue="1" operator="lessThan">
      <formula>0</formula>
    </cfRule>
  </conditionalFormatting>
  <conditionalFormatting sqref="AJ34">
    <cfRule type="cellIs" dxfId="54" priority="12" stopIfTrue="1" operator="lessThan">
      <formula>0</formula>
    </cfRule>
  </conditionalFormatting>
  <conditionalFormatting sqref="W29:W30">
    <cfRule type="cellIs" dxfId="53" priority="5" stopIfTrue="1" operator="lessThan">
      <formula>0</formula>
    </cfRule>
  </conditionalFormatting>
  <conditionalFormatting sqref="V34">
    <cfRule type="cellIs" dxfId="52" priority="4" stopIfTrue="1" operator="lessThan">
      <formula>0</formula>
    </cfRule>
  </conditionalFormatting>
  <conditionalFormatting sqref="W37">
    <cfRule type="cellIs" dxfId="51" priority="3" stopIfTrue="1" operator="lessThan">
      <formula>0</formula>
    </cfRule>
  </conditionalFormatting>
  <conditionalFormatting sqref="W39">
    <cfRule type="cellIs" dxfId="50" priority="2" stopIfTrue="1" operator="lessThan">
      <formula>0</formula>
    </cfRule>
  </conditionalFormatting>
  <conditionalFormatting sqref="W41:W42">
    <cfRule type="cellIs" dxfId="49" priority="1" stopIfTrue="1" operator="lessThan">
      <formula>0</formula>
    </cfRule>
  </conditionalFormatting>
  <conditionalFormatting sqref="D53:AA53">
    <cfRule type="cellIs" dxfId="48" priority="38" stopIfTrue="1" operator="lessThan">
      <formula>0</formula>
    </cfRule>
  </conditionalFormatting>
  <conditionalFormatting sqref="AD53:AG53 AL53:AZ53">
    <cfRule type="cellIs" dxfId="47" priority="37" stopIfTrue="1" operator="lessThan">
      <formula>0</formula>
    </cfRule>
  </conditionalFormatting>
  <conditionalFormatting sqref="AC12:AG15 D13:AB15">
    <cfRule type="cellIs" dxfId="46" priority="35" stopIfTrue="1" operator="lessThan">
      <formula>0</formula>
    </cfRule>
  </conditionalFormatting>
  <conditionalFormatting sqref="AC10:AC11 D10:AB12">
    <cfRule type="cellIs" dxfId="45" priority="36" stopIfTrue="1" operator="lessThan">
      <formula>0</formula>
    </cfRule>
  </conditionalFormatting>
  <conditionalFormatting sqref="D16:AG28">
    <cfRule type="cellIs" dxfId="44" priority="34" stopIfTrue="1" operator="lessThan">
      <formula>0</formula>
    </cfRule>
  </conditionalFormatting>
  <conditionalFormatting sqref="D30:V30 X30:AG30 D31:AG33">
    <cfRule type="cellIs" dxfId="43" priority="33" stopIfTrue="1" operator="lessThan">
      <formula>0</formula>
    </cfRule>
  </conditionalFormatting>
  <conditionalFormatting sqref="AC35:AG49 D35:S41 D43:S43 D42:N42 R42:S42">
    <cfRule type="cellIs" dxfId="42" priority="30" stopIfTrue="1" operator="lessThan">
      <formula>0</formula>
    </cfRule>
  </conditionalFormatting>
  <conditionalFormatting sqref="V39">
    <cfRule type="cellIs" dxfId="41" priority="29" stopIfTrue="1" operator="lessThan">
      <formula>0</formula>
    </cfRule>
  </conditionalFormatting>
  <conditionalFormatting sqref="D51:AA52 R44:R50 S44:S49 T35:AA35 D44:Q49 T36:AB36 T40:AB40 T39:U39 X39:AB39 T43:AB49 T42:U42 T38:AB38 T37:V37 X37:AB37 T41:V41 X41:AB42">
    <cfRule type="cellIs" dxfId="40" priority="32" stopIfTrue="1" operator="lessThan">
      <formula>0</formula>
    </cfRule>
  </conditionalFormatting>
  <conditionalFormatting sqref="AD51:AG52">
    <cfRule type="cellIs" dxfId="39" priority="31" stopIfTrue="1" operator="lessThan">
      <formula>0</formula>
    </cfRule>
  </conditionalFormatting>
  <conditionalFormatting sqref="V42">
    <cfRule type="cellIs" dxfId="38" priority="28" stopIfTrue="1" operator="lessThan">
      <formula>0</formula>
    </cfRule>
  </conditionalFormatting>
  <conditionalFormatting sqref="D29:N29">
    <cfRule type="cellIs" dxfId="37" priority="27" stopIfTrue="1" operator="lessThan">
      <formula>0</formula>
    </cfRule>
  </conditionalFormatting>
  <conditionalFormatting sqref="O29:R29">
    <cfRule type="cellIs" dxfId="36" priority="26" stopIfTrue="1" operator="lessThan">
      <formula>0</formula>
    </cfRule>
  </conditionalFormatting>
  <conditionalFormatting sqref="S29">
    <cfRule type="cellIs" dxfId="35" priority="25" stopIfTrue="1" operator="lessThan">
      <formula>0</formula>
    </cfRule>
  </conditionalFormatting>
  <conditionalFormatting sqref="T29:V29">
    <cfRule type="cellIs" dxfId="34" priority="24" stopIfTrue="1" operator="lessThan">
      <formula>0</formula>
    </cfRule>
  </conditionalFormatting>
  <conditionalFormatting sqref="X29:AC29">
    <cfRule type="cellIs" dxfId="33" priority="23" stopIfTrue="1" operator="lessThan">
      <formula>0</formula>
    </cfRule>
  </conditionalFormatting>
  <conditionalFormatting sqref="AD29:AH29">
    <cfRule type="cellIs" dxfId="32" priority="22" stopIfTrue="1" operator="lessThan">
      <formula>0</formula>
    </cfRule>
  </conditionalFormatting>
  <conditionalFormatting sqref="AZ29:BG29">
    <cfRule type="cellIs" dxfId="31" priority="21" stopIfTrue="1" operator="lessThan">
      <formula>0</formula>
    </cfRule>
  </conditionalFormatting>
  <conditionalFormatting sqref="AB35">
    <cfRule type="cellIs" dxfId="30" priority="20" stopIfTrue="1" operator="lessThan">
      <formula>0</formula>
    </cfRule>
  </conditionalFormatting>
  <conditionalFormatting sqref="E34:M34">
    <cfRule type="cellIs" dxfId="29" priority="19" stopIfTrue="1" operator="lessThan">
      <formula>0</formula>
    </cfRule>
  </conditionalFormatting>
  <conditionalFormatting sqref="N34:O34">
    <cfRule type="cellIs" dxfId="28" priority="18" stopIfTrue="1" operator="lessThan">
      <formula>0</formula>
    </cfRule>
  </conditionalFormatting>
  <conditionalFormatting sqref="Q34:R34">
    <cfRule type="cellIs" dxfId="27" priority="17" stopIfTrue="1" operator="lessThan">
      <formula>0</formula>
    </cfRule>
  </conditionalFormatting>
  <conditionalFormatting sqref="P34">
    <cfRule type="cellIs" dxfId="26" priority="16" stopIfTrue="1" operator="lessThan">
      <formula>0</formula>
    </cfRule>
  </conditionalFormatting>
  <conditionalFormatting sqref="U34">
    <cfRule type="cellIs" dxfId="25" priority="15" stopIfTrue="1" operator="lessThan">
      <formula>0</formula>
    </cfRule>
  </conditionalFormatting>
  <conditionalFormatting sqref="W34:AC34">
    <cfRule type="cellIs" dxfId="24" priority="14" stopIfTrue="1" operator="lessThan">
      <formula>0</formula>
    </cfRule>
  </conditionalFormatting>
  <conditionalFormatting sqref="AZ34:BG34">
    <cfRule type="cellIs" dxfId="23" priority="11" stopIfTrue="1" operator="lessThan">
      <formula>0</formula>
    </cfRule>
  </conditionalFormatting>
  <conditionalFormatting sqref="S34">
    <cfRule type="cellIs" dxfId="22" priority="10" stopIfTrue="1" operator="lessThan">
      <formula>0</formula>
    </cfRule>
  </conditionalFormatting>
  <conditionalFormatting sqref="T34">
    <cfRule type="cellIs" dxfId="21" priority="9" stopIfTrue="1" operator="lessThan">
      <formula>0</formula>
    </cfRule>
  </conditionalFormatting>
  <conditionalFormatting sqref="O42">
    <cfRule type="cellIs" dxfId="20" priority="8" stopIfTrue="1" operator="lessThan">
      <formula>0</formula>
    </cfRule>
  </conditionalFormatting>
  <conditionalFormatting sqref="P42:Q42">
    <cfRule type="cellIs" dxfId="19" priority="7" stopIfTrue="1" operator="lessThan">
      <formula>0</formula>
    </cfRule>
  </conditionalFormatting>
  <conditionalFormatting sqref="D34">
    <cfRule type="cellIs" dxfId="18" priority="6" stopIfTrue="1" operator="lessThan">
      <formula>0</formula>
    </cfRule>
  </conditionalFormatting>
  <pageMargins left="0.51181102362204722" right="0.15748031496062992" top="0.78740157480314965" bottom="0.11811023622047245" header="0.31496062992125984" footer="0.11811023622047245"/>
  <pageSetup paperSize="9" scale="16" fitToHeight="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locked="0" defaultSize="0" print="0" autoFill="0" autoPict="0">
                <anchor moveWithCells="1" sizeWithCells="1">
                  <from>
                    <xdr:col>0</xdr:col>
                    <xdr:colOff>1647825</xdr:colOff>
                    <xdr:row>0</xdr:row>
                    <xdr:rowOff>0</xdr:rowOff>
                  </from>
                  <to>
                    <xdr:col>0</xdr:col>
                    <xdr:colOff>1771650</xdr:colOff>
                    <xdr:row>0</xdr:row>
                    <xdr:rowOff>0</xdr:rowOff>
                  </to>
                </anchor>
              </controlPr>
            </control>
          </mc:Choice>
        </mc:AlternateContent>
        <mc:AlternateContent xmlns:mc="http://schemas.openxmlformats.org/markup-compatibility/2006">
          <mc:Choice Requires="x14">
            <control shapeId="9218" r:id="rId5" name="Button 2">
              <controlPr locked="0" defaultSize="0" print="0" autoFill="0" autoPict="0">
                <anchor moveWithCells="1" sizeWithCells="1">
                  <from>
                    <xdr:col>0</xdr:col>
                    <xdr:colOff>1647825</xdr:colOff>
                    <xdr:row>0</xdr:row>
                    <xdr:rowOff>0</xdr:rowOff>
                  </from>
                  <to>
                    <xdr:col>0</xdr:col>
                    <xdr:colOff>1771650</xdr:colOff>
                    <xdr:row>0</xdr:row>
                    <xdr:rowOff>0</xdr:rowOff>
                  </to>
                </anchor>
              </controlPr>
            </control>
          </mc:Choice>
        </mc:AlternateContent>
        <mc:AlternateContent xmlns:mc="http://schemas.openxmlformats.org/markup-compatibility/2006">
          <mc:Choice Requires="x14">
            <control shapeId="9219" r:id="rId6" name="Button 3">
              <controlPr locked="0" defaultSize="0" print="0" autoFill="0" autoPict="0">
                <anchor moveWithCells="1" sizeWithCells="1">
                  <from>
                    <xdr:col>0</xdr:col>
                    <xdr:colOff>1685925</xdr:colOff>
                    <xdr:row>0</xdr:row>
                    <xdr:rowOff>0</xdr:rowOff>
                  </from>
                  <to>
                    <xdr:col>0</xdr:col>
                    <xdr:colOff>1809750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6"/>
    <pageSetUpPr fitToPage="1"/>
  </sheetPr>
  <dimension ref="A1:FM651"/>
  <sheetViews>
    <sheetView showGridLines="0" view="pageBreakPreview" zoomScale="50" zoomScaleNormal="39" zoomScaleSheetLayoutView="50" workbookViewId="0">
      <pane xSplit="4" ySplit="8" topLeftCell="E21" activePane="bottomRight" state="frozen"/>
      <selection pane="topRight" activeCell="E1" sqref="E1"/>
      <selection pane="bottomLeft" activeCell="A10" sqref="A10"/>
      <selection pane="bottomRight" activeCell="A3" sqref="A3:AK3"/>
    </sheetView>
  </sheetViews>
  <sheetFormatPr defaultRowHeight="18.75" x14ac:dyDescent="0.3"/>
  <cols>
    <col min="1" max="1" width="9.7109375" style="45" customWidth="1"/>
    <col min="2" max="2" width="13.7109375" style="23" customWidth="1"/>
    <col min="3" max="3" width="62.42578125" style="115" customWidth="1"/>
    <col min="4" max="4" width="6.28515625" style="113" customWidth="1"/>
    <col min="5" max="5" width="12" style="23" customWidth="1"/>
    <col min="6" max="6" width="14.28515625" style="23" customWidth="1"/>
    <col min="7" max="7" width="12.42578125" style="23" customWidth="1"/>
    <col min="8" max="8" width="12.28515625" style="23" customWidth="1"/>
    <col min="9" max="9" width="13.85546875" style="23" customWidth="1"/>
    <col min="10" max="10" width="12.28515625" style="23" customWidth="1"/>
    <col min="11" max="11" width="11.85546875" style="23" customWidth="1"/>
    <col min="12" max="12" width="11.42578125" style="23" customWidth="1"/>
    <col min="13" max="13" width="10.85546875" style="23" customWidth="1"/>
    <col min="14" max="14" width="10.7109375" style="23" customWidth="1"/>
    <col min="15" max="15" width="8.7109375" style="23" customWidth="1"/>
    <col min="16" max="16" width="9.85546875" style="23" customWidth="1"/>
    <col min="17" max="18" width="8.7109375" style="23" customWidth="1"/>
    <col min="19" max="19" width="13" style="23" customWidth="1"/>
    <col min="20" max="23" width="8.7109375" style="23" customWidth="1"/>
    <col min="24" max="30" width="8.7109375" style="24" customWidth="1"/>
    <col min="31" max="31" width="15.7109375" style="24" customWidth="1"/>
    <col min="32" max="33" width="15.5703125" style="24" customWidth="1"/>
    <col min="34" max="34" width="14.28515625" style="24" customWidth="1"/>
    <col min="35" max="35" width="14.5703125" style="24" customWidth="1"/>
    <col min="36" max="36" width="12.5703125" style="24" customWidth="1"/>
    <col min="37" max="37" width="10.7109375" style="24" customWidth="1"/>
    <col min="38" max="147" width="9.140625" style="24"/>
    <col min="148" max="16384" width="9.140625" style="23"/>
  </cols>
  <sheetData>
    <row r="1" spans="1:169" s="161" customFormat="1" ht="20.25" x14ac:dyDescent="0.3">
      <c r="A1" s="112" t="s">
        <v>44</v>
      </c>
      <c r="B1" s="112"/>
      <c r="C1" s="154"/>
      <c r="D1" s="118"/>
      <c r="E1" s="155" t="str">
        <f>IF('Титул ф.S07'!D24=0," ",'Титул ф.S07'!D24)</f>
        <v>Улуг-Хемский районный суд Республики Тыва</v>
      </c>
      <c r="F1" s="156"/>
      <c r="G1" s="156"/>
      <c r="H1" s="156"/>
      <c r="I1" s="156"/>
      <c r="J1" s="156"/>
      <c r="K1" s="156"/>
      <c r="L1" s="156"/>
      <c r="M1" s="156"/>
      <c r="N1" s="156"/>
      <c r="O1" s="157"/>
      <c r="P1" s="157"/>
      <c r="Q1" s="157"/>
      <c r="R1" s="157"/>
      <c r="S1" s="158"/>
      <c r="T1" s="159"/>
      <c r="U1" s="160"/>
      <c r="W1" s="162"/>
      <c r="X1" s="162"/>
      <c r="Y1" s="162"/>
      <c r="Z1" s="162"/>
      <c r="AA1" s="162"/>
      <c r="AB1" s="162"/>
    </row>
    <row r="2" spans="1:169" s="74" customFormat="1" ht="60" customHeight="1" x14ac:dyDescent="0.2">
      <c r="A2" s="427" t="s">
        <v>345</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row>
    <row r="3" spans="1:169" s="47" customFormat="1" ht="33.75" customHeight="1" x14ac:dyDescent="0.3">
      <c r="A3" s="428" t="s">
        <v>496</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row>
    <row r="4" spans="1:169" s="48" customFormat="1" ht="21.75" customHeight="1" x14ac:dyDescent="0.2">
      <c r="A4" s="429" t="s">
        <v>102</v>
      </c>
      <c r="B4" s="430"/>
      <c r="C4" s="431"/>
      <c r="D4" s="438" t="s">
        <v>167</v>
      </c>
      <c r="E4" s="417" t="s">
        <v>29</v>
      </c>
      <c r="F4" s="417" t="s">
        <v>103</v>
      </c>
      <c r="G4" s="416" t="s">
        <v>346</v>
      </c>
      <c r="H4" s="416"/>
      <c r="I4" s="416"/>
      <c r="J4" s="416"/>
      <c r="K4" s="416" t="s">
        <v>59</v>
      </c>
      <c r="L4" s="416"/>
      <c r="M4" s="416"/>
      <c r="N4" s="416"/>
      <c r="O4" s="416"/>
      <c r="P4" s="416"/>
      <c r="Q4" s="416"/>
      <c r="R4" s="416"/>
      <c r="S4" s="416"/>
      <c r="T4" s="416"/>
      <c r="U4" s="416"/>
      <c r="V4" s="417" t="s">
        <v>347</v>
      </c>
      <c r="W4" s="417" t="s">
        <v>26</v>
      </c>
      <c r="X4" s="447" t="s">
        <v>168</v>
      </c>
      <c r="Y4" s="447" t="s">
        <v>169</v>
      </c>
      <c r="Z4" s="417" t="s">
        <v>104</v>
      </c>
      <c r="AA4" s="416" t="s">
        <v>348</v>
      </c>
      <c r="AB4" s="416"/>
      <c r="AC4" s="416"/>
      <c r="AD4" s="416"/>
      <c r="AE4" s="416"/>
      <c r="AF4" s="416"/>
      <c r="AG4" s="416"/>
      <c r="AH4" s="416"/>
      <c r="AI4" s="416"/>
      <c r="AJ4" s="416"/>
      <c r="AK4" s="416"/>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79"/>
      <c r="EX4" s="79"/>
      <c r="EY4" s="79"/>
      <c r="EZ4" s="79"/>
      <c r="FA4" s="79"/>
      <c r="FB4" s="79"/>
      <c r="FC4" s="79"/>
      <c r="FD4" s="79"/>
      <c r="FE4" s="79"/>
      <c r="FF4" s="79"/>
      <c r="FG4" s="79"/>
      <c r="FH4" s="79"/>
      <c r="FI4" s="79"/>
      <c r="FJ4" s="79"/>
      <c r="FK4" s="79"/>
      <c r="FL4" s="79"/>
      <c r="FM4" s="79"/>
    </row>
    <row r="5" spans="1:169" s="48" customFormat="1" ht="49.5" customHeight="1" x14ac:dyDescent="0.2">
      <c r="A5" s="432"/>
      <c r="B5" s="433"/>
      <c r="C5" s="434"/>
      <c r="D5" s="439"/>
      <c r="E5" s="417"/>
      <c r="F5" s="417"/>
      <c r="G5" s="416" t="s">
        <v>349</v>
      </c>
      <c r="H5" s="416"/>
      <c r="I5" s="417" t="s">
        <v>493</v>
      </c>
      <c r="J5" s="417" t="s">
        <v>350</v>
      </c>
      <c r="K5" s="416" t="s">
        <v>351</v>
      </c>
      <c r="L5" s="416"/>
      <c r="M5" s="416"/>
      <c r="N5" s="416"/>
      <c r="O5" s="416"/>
      <c r="P5" s="416"/>
      <c r="Q5" s="417" t="s">
        <v>85</v>
      </c>
      <c r="R5" s="417" t="s">
        <v>352</v>
      </c>
      <c r="S5" s="417" t="s">
        <v>105</v>
      </c>
      <c r="T5" s="417" t="s">
        <v>106</v>
      </c>
      <c r="U5" s="417" t="s">
        <v>107</v>
      </c>
      <c r="V5" s="417"/>
      <c r="W5" s="417"/>
      <c r="X5" s="448"/>
      <c r="Y5" s="448"/>
      <c r="Z5" s="417"/>
      <c r="AA5" s="441" t="s">
        <v>353</v>
      </c>
      <c r="AB5" s="442"/>
      <c r="AC5" s="442"/>
      <c r="AD5" s="442"/>
      <c r="AE5" s="442"/>
      <c r="AF5" s="443"/>
      <c r="AG5" s="416" t="s">
        <v>354</v>
      </c>
      <c r="AH5" s="416"/>
      <c r="AI5" s="416"/>
      <c r="AJ5" s="447" t="s">
        <v>355</v>
      </c>
      <c r="AK5" s="447" t="s">
        <v>356</v>
      </c>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79"/>
      <c r="EX5" s="79"/>
      <c r="EY5" s="79"/>
      <c r="EZ5" s="79"/>
      <c r="FA5" s="79"/>
      <c r="FB5" s="79"/>
      <c r="FC5" s="79"/>
      <c r="FD5" s="79"/>
      <c r="FE5" s="79"/>
      <c r="FF5" s="79"/>
      <c r="FG5" s="79"/>
      <c r="FH5" s="79"/>
      <c r="FI5" s="79"/>
      <c r="FJ5" s="79"/>
      <c r="FK5" s="79"/>
      <c r="FL5" s="79"/>
      <c r="FM5" s="79"/>
    </row>
    <row r="6" spans="1:169" s="48" customFormat="1" ht="56.25" customHeight="1" x14ac:dyDescent="0.2">
      <c r="A6" s="432"/>
      <c r="B6" s="433"/>
      <c r="C6" s="434"/>
      <c r="D6" s="439"/>
      <c r="E6" s="417"/>
      <c r="F6" s="417"/>
      <c r="G6" s="417" t="s">
        <v>136</v>
      </c>
      <c r="H6" s="417" t="s">
        <v>137</v>
      </c>
      <c r="I6" s="417"/>
      <c r="J6" s="417"/>
      <c r="K6" s="417" t="s">
        <v>108</v>
      </c>
      <c r="L6" s="417" t="s">
        <v>357</v>
      </c>
      <c r="M6" s="417" t="s">
        <v>358</v>
      </c>
      <c r="N6" s="417" t="s">
        <v>359</v>
      </c>
      <c r="O6" s="417" t="s">
        <v>360</v>
      </c>
      <c r="P6" s="417" t="s">
        <v>361</v>
      </c>
      <c r="Q6" s="417"/>
      <c r="R6" s="417"/>
      <c r="S6" s="417"/>
      <c r="T6" s="417"/>
      <c r="U6" s="417"/>
      <c r="V6" s="417"/>
      <c r="W6" s="417"/>
      <c r="X6" s="448"/>
      <c r="Y6" s="448"/>
      <c r="Z6" s="417"/>
      <c r="AA6" s="444"/>
      <c r="AB6" s="445"/>
      <c r="AC6" s="445"/>
      <c r="AD6" s="445"/>
      <c r="AE6" s="445"/>
      <c r="AF6" s="446"/>
      <c r="AG6" s="447" t="s">
        <v>362</v>
      </c>
      <c r="AH6" s="416" t="s">
        <v>363</v>
      </c>
      <c r="AI6" s="416"/>
      <c r="AJ6" s="448"/>
      <c r="AK6" s="448"/>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79"/>
      <c r="EX6" s="79"/>
      <c r="EY6" s="79"/>
      <c r="EZ6" s="79"/>
      <c r="FA6" s="79"/>
      <c r="FB6" s="79"/>
      <c r="FC6" s="79"/>
      <c r="FD6" s="79"/>
      <c r="FE6" s="79"/>
      <c r="FF6" s="79"/>
      <c r="FG6" s="79"/>
      <c r="FH6" s="79"/>
      <c r="FI6" s="79"/>
      <c r="FJ6" s="79"/>
      <c r="FK6" s="79"/>
      <c r="FL6" s="79"/>
      <c r="FM6" s="79"/>
    </row>
    <row r="7" spans="1:169" s="48" customFormat="1" ht="243" customHeight="1" x14ac:dyDescent="0.2">
      <c r="A7" s="435"/>
      <c r="B7" s="436"/>
      <c r="C7" s="437"/>
      <c r="D7" s="440"/>
      <c r="E7" s="417"/>
      <c r="F7" s="417"/>
      <c r="G7" s="417"/>
      <c r="H7" s="417"/>
      <c r="I7" s="417"/>
      <c r="J7" s="417"/>
      <c r="K7" s="417"/>
      <c r="L7" s="417"/>
      <c r="M7" s="417"/>
      <c r="N7" s="417"/>
      <c r="O7" s="417"/>
      <c r="P7" s="417"/>
      <c r="Q7" s="417"/>
      <c r="R7" s="417"/>
      <c r="S7" s="417"/>
      <c r="T7" s="417"/>
      <c r="U7" s="417"/>
      <c r="V7" s="417"/>
      <c r="W7" s="417"/>
      <c r="X7" s="449"/>
      <c r="Y7" s="449"/>
      <c r="Z7" s="417"/>
      <c r="AA7" s="209" t="s">
        <v>364</v>
      </c>
      <c r="AB7" s="209" t="s">
        <v>365</v>
      </c>
      <c r="AC7" s="209" t="s">
        <v>366</v>
      </c>
      <c r="AD7" s="209" t="s">
        <v>367</v>
      </c>
      <c r="AE7" s="209" t="s">
        <v>368</v>
      </c>
      <c r="AF7" s="209" t="s">
        <v>369</v>
      </c>
      <c r="AG7" s="449"/>
      <c r="AH7" s="207" t="s">
        <v>370</v>
      </c>
      <c r="AI7" s="207" t="s">
        <v>371</v>
      </c>
      <c r="AJ7" s="449"/>
      <c r="AK7" s="449"/>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79"/>
      <c r="EX7" s="79"/>
      <c r="EY7" s="79"/>
      <c r="EZ7" s="79"/>
      <c r="FA7" s="79"/>
      <c r="FB7" s="79"/>
      <c r="FC7" s="79"/>
      <c r="FD7" s="79"/>
      <c r="FE7" s="79"/>
      <c r="FF7" s="79"/>
      <c r="FG7" s="79"/>
      <c r="FH7" s="79"/>
      <c r="FI7" s="79"/>
      <c r="FJ7" s="79"/>
      <c r="FK7" s="79"/>
      <c r="FL7" s="79"/>
      <c r="FM7" s="79"/>
    </row>
    <row r="8" spans="1:169" s="48" customFormat="1" ht="21.75" customHeight="1" x14ac:dyDescent="0.2">
      <c r="A8" s="421" t="s">
        <v>79</v>
      </c>
      <c r="B8" s="422"/>
      <c r="C8" s="423"/>
      <c r="D8" s="208"/>
      <c r="E8" s="210">
        <v>1</v>
      </c>
      <c r="F8" s="210">
        <v>2</v>
      </c>
      <c r="G8" s="210">
        <v>3</v>
      </c>
      <c r="H8" s="210">
        <v>4</v>
      </c>
      <c r="I8" s="210">
        <v>5</v>
      </c>
      <c r="J8" s="210">
        <v>6</v>
      </c>
      <c r="K8" s="210">
        <v>7</v>
      </c>
      <c r="L8" s="210">
        <v>8</v>
      </c>
      <c r="M8" s="210">
        <v>9</v>
      </c>
      <c r="N8" s="210">
        <v>10</v>
      </c>
      <c r="O8" s="210">
        <v>11</v>
      </c>
      <c r="P8" s="210">
        <v>12</v>
      </c>
      <c r="Q8" s="210">
        <v>13</v>
      </c>
      <c r="R8" s="210">
        <v>14</v>
      </c>
      <c r="S8" s="210">
        <v>15</v>
      </c>
      <c r="T8" s="210">
        <v>16</v>
      </c>
      <c r="U8" s="210">
        <v>17</v>
      </c>
      <c r="V8" s="210">
        <v>18</v>
      </c>
      <c r="W8" s="210">
        <v>19</v>
      </c>
      <c r="X8" s="210">
        <v>20</v>
      </c>
      <c r="Y8" s="210">
        <v>21</v>
      </c>
      <c r="Z8" s="210">
        <v>22</v>
      </c>
      <c r="AA8" s="210">
        <v>23</v>
      </c>
      <c r="AB8" s="210">
        <v>24</v>
      </c>
      <c r="AC8" s="210">
        <v>25</v>
      </c>
      <c r="AD8" s="210">
        <v>26</v>
      </c>
      <c r="AE8" s="210">
        <v>27</v>
      </c>
      <c r="AF8" s="210">
        <v>28</v>
      </c>
      <c r="AG8" s="210">
        <v>29</v>
      </c>
      <c r="AH8" s="210">
        <v>30</v>
      </c>
      <c r="AI8" s="210">
        <v>31</v>
      </c>
      <c r="AJ8" s="210">
        <v>32</v>
      </c>
      <c r="AK8" s="210">
        <v>33</v>
      </c>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211"/>
      <c r="EX8" s="212"/>
      <c r="EY8" s="212"/>
      <c r="EZ8" s="212"/>
      <c r="FA8" s="212"/>
      <c r="FB8" s="212"/>
      <c r="FC8" s="212"/>
      <c r="FD8" s="212"/>
      <c r="FE8" s="212"/>
      <c r="FF8" s="212"/>
      <c r="FG8" s="212"/>
      <c r="FH8" s="212"/>
      <c r="FI8" s="212"/>
      <c r="FJ8" s="212"/>
      <c r="FK8" s="212"/>
      <c r="FL8" s="212"/>
      <c r="FM8" s="212"/>
    </row>
    <row r="9" spans="1:169" s="52" customFormat="1" ht="25.5" customHeight="1" x14ac:dyDescent="0.2">
      <c r="A9" s="419" t="s">
        <v>138</v>
      </c>
      <c r="B9" s="419"/>
      <c r="C9" s="419"/>
      <c r="D9" s="213">
        <v>1</v>
      </c>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row>
    <row r="10" spans="1:169" s="75" customFormat="1" ht="150" customHeight="1" x14ac:dyDescent="0.2">
      <c r="A10" s="420" t="s">
        <v>170</v>
      </c>
      <c r="B10" s="420"/>
      <c r="C10" s="420"/>
      <c r="D10" s="214">
        <v>2</v>
      </c>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row>
    <row r="11" spans="1:169" s="75" customFormat="1" ht="43.5" customHeight="1" x14ac:dyDescent="0.2">
      <c r="A11" s="415" t="s">
        <v>294</v>
      </c>
      <c r="B11" s="415"/>
      <c r="C11" s="415"/>
      <c r="D11" s="213">
        <v>3</v>
      </c>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row>
    <row r="12" spans="1:169" s="75" customFormat="1" ht="54.75" customHeight="1" x14ac:dyDescent="0.2">
      <c r="A12" s="415" t="s">
        <v>109</v>
      </c>
      <c r="B12" s="415"/>
      <c r="C12" s="415"/>
      <c r="D12" s="214">
        <v>4</v>
      </c>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row>
    <row r="13" spans="1:169" s="75" customFormat="1" ht="60.75" customHeight="1" x14ac:dyDescent="0.2">
      <c r="A13" s="415" t="s">
        <v>372</v>
      </c>
      <c r="B13" s="415"/>
      <c r="C13" s="415"/>
      <c r="D13" s="213">
        <v>5</v>
      </c>
      <c r="E13" s="89"/>
      <c r="F13" s="89"/>
      <c r="G13" s="89"/>
      <c r="H13" s="89"/>
      <c r="I13" s="89"/>
      <c r="J13" s="89"/>
      <c r="K13" s="89"/>
      <c r="L13" s="89"/>
      <c r="M13" s="89"/>
      <c r="N13" s="111"/>
      <c r="O13" s="89"/>
      <c r="P13" s="89"/>
      <c r="Q13" s="89"/>
      <c r="R13" s="89"/>
      <c r="S13" s="89"/>
      <c r="T13" s="89"/>
      <c r="U13" s="89"/>
      <c r="V13" s="89"/>
      <c r="W13" s="89"/>
      <c r="X13" s="89"/>
      <c r="Y13" s="89"/>
      <c r="Z13" s="89"/>
      <c r="AA13" s="89"/>
      <c r="AB13" s="89"/>
      <c r="AC13" s="89"/>
      <c r="AD13" s="89"/>
      <c r="AE13" s="89"/>
      <c r="AF13" s="89"/>
      <c r="AG13" s="89"/>
      <c r="AH13" s="89"/>
      <c r="AI13" s="89"/>
      <c r="AJ13" s="89"/>
      <c r="AK13" s="89"/>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row>
    <row r="14" spans="1:169" s="75" customFormat="1" ht="54.75" customHeight="1" x14ac:dyDescent="0.2">
      <c r="A14" s="415" t="s">
        <v>110</v>
      </c>
      <c r="B14" s="415"/>
      <c r="C14" s="415"/>
      <c r="D14" s="214">
        <v>6</v>
      </c>
      <c r="E14" s="89"/>
      <c r="F14" s="89"/>
      <c r="G14" s="89"/>
      <c r="H14" s="89"/>
      <c r="I14" s="89"/>
      <c r="J14" s="89"/>
      <c r="K14" s="89"/>
      <c r="L14" s="89"/>
      <c r="M14" s="89"/>
      <c r="N14" s="111"/>
      <c r="O14" s="89"/>
      <c r="P14" s="89"/>
      <c r="Q14" s="89"/>
      <c r="R14" s="89"/>
      <c r="S14" s="89"/>
      <c r="T14" s="89"/>
      <c r="U14" s="89"/>
      <c r="V14" s="89"/>
      <c r="W14" s="89"/>
      <c r="X14" s="89"/>
      <c r="Y14" s="89"/>
      <c r="Z14" s="89"/>
      <c r="AA14" s="89"/>
      <c r="AB14" s="89"/>
      <c r="AC14" s="89"/>
      <c r="AD14" s="89"/>
      <c r="AE14" s="89"/>
      <c r="AF14" s="89"/>
      <c r="AG14" s="89"/>
      <c r="AH14" s="89"/>
      <c r="AI14" s="89"/>
      <c r="AJ14" s="89"/>
      <c r="AK14" s="89"/>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row>
    <row r="15" spans="1:169" s="75" customFormat="1" ht="20.25" customHeight="1" x14ac:dyDescent="0.2">
      <c r="A15" s="452" t="s">
        <v>111</v>
      </c>
      <c r="B15" s="417" t="s">
        <v>112</v>
      </c>
      <c r="C15" s="215" t="s">
        <v>113</v>
      </c>
      <c r="D15" s="213">
        <v>7</v>
      </c>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row>
    <row r="16" spans="1:169" s="75" customFormat="1" ht="37.5" customHeight="1" x14ac:dyDescent="0.2">
      <c r="A16" s="452"/>
      <c r="B16" s="417"/>
      <c r="C16" s="215" t="s">
        <v>114</v>
      </c>
      <c r="D16" s="214">
        <v>8</v>
      </c>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row>
    <row r="17" spans="1:152" s="75" customFormat="1" ht="55.5" customHeight="1" x14ac:dyDescent="0.2">
      <c r="A17" s="452"/>
      <c r="B17" s="417"/>
      <c r="C17" s="215" t="s">
        <v>171</v>
      </c>
      <c r="D17" s="213">
        <v>9</v>
      </c>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row>
    <row r="18" spans="1:152" s="75" customFormat="1" ht="18.75" customHeight="1" x14ac:dyDescent="0.2">
      <c r="A18" s="452"/>
      <c r="B18" s="417"/>
      <c r="C18" s="215" t="s">
        <v>115</v>
      </c>
      <c r="D18" s="214">
        <v>10</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row>
    <row r="19" spans="1:152" s="75" customFormat="1" ht="79.5" customHeight="1" x14ac:dyDescent="0.2">
      <c r="A19" s="452"/>
      <c r="B19" s="417" t="s">
        <v>120</v>
      </c>
      <c r="C19" s="215" t="s">
        <v>172</v>
      </c>
      <c r="D19" s="213">
        <v>11</v>
      </c>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row>
    <row r="20" spans="1:152" s="75" customFormat="1" ht="73.5" customHeight="1" x14ac:dyDescent="0.2">
      <c r="A20" s="452"/>
      <c r="B20" s="417"/>
      <c r="C20" s="215" t="s">
        <v>173</v>
      </c>
      <c r="D20" s="214">
        <v>12</v>
      </c>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row>
    <row r="21" spans="1:152" s="75" customFormat="1" ht="19.5" customHeight="1" x14ac:dyDescent="0.2">
      <c r="A21" s="452"/>
      <c r="B21" s="424" t="s">
        <v>116</v>
      </c>
      <c r="C21" s="425"/>
      <c r="D21" s="213">
        <v>13</v>
      </c>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row>
    <row r="22" spans="1:152" s="75" customFormat="1" ht="18.75" customHeight="1" x14ac:dyDescent="0.2">
      <c r="A22" s="452"/>
      <c r="B22" s="426" t="s">
        <v>117</v>
      </c>
      <c r="C22" s="426"/>
      <c r="D22" s="214">
        <v>14</v>
      </c>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row>
    <row r="23" spans="1:152" s="75" customFormat="1" ht="15.75" customHeight="1" x14ac:dyDescent="0.2">
      <c r="A23" s="452"/>
      <c r="B23" s="426" t="s">
        <v>118</v>
      </c>
      <c r="C23" s="426"/>
      <c r="D23" s="213">
        <v>15</v>
      </c>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row>
    <row r="24" spans="1:152" s="96" customFormat="1" ht="18.75" customHeight="1" x14ac:dyDescent="0.25">
      <c r="A24" s="453" t="s">
        <v>139</v>
      </c>
      <c r="B24" s="453"/>
      <c r="C24" s="453"/>
      <c r="D24" s="95"/>
      <c r="E24" s="216"/>
      <c r="F24" s="216"/>
      <c r="G24" s="216"/>
      <c r="H24" s="216"/>
      <c r="I24" s="216"/>
      <c r="J24" s="216"/>
      <c r="K24" s="216"/>
      <c r="L24" s="216"/>
      <c r="M24" s="216"/>
      <c r="N24" s="216"/>
      <c r="O24" s="216"/>
      <c r="P24" s="216"/>
      <c r="Q24" s="216"/>
      <c r="R24" s="216"/>
      <c r="S24" s="216"/>
      <c r="T24" s="216"/>
      <c r="U24" s="216"/>
      <c r="V24" s="216"/>
      <c r="W24" s="216"/>
      <c r="X24" s="217"/>
      <c r="Y24" s="217"/>
      <c r="Z24" s="217"/>
      <c r="AA24" s="217"/>
      <c r="AB24" s="217"/>
      <c r="AC24" s="217"/>
      <c r="AD24" s="217"/>
      <c r="AE24" s="217"/>
      <c r="AF24" s="217"/>
      <c r="AG24" s="217"/>
      <c r="AH24" s="217"/>
      <c r="AI24" s="217"/>
      <c r="AJ24" s="217"/>
      <c r="AK24" s="217"/>
    </row>
    <row r="25" spans="1:152" s="97" customFormat="1" ht="15.75" customHeight="1" x14ac:dyDescent="0.25">
      <c r="A25" s="418" t="s">
        <v>373</v>
      </c>
      <c r="B25" s="418"/>
      <c r="C25" s="418"/>
      <c r="D25" s="418"/>
      <c r="E25" s="418"/>
      <c r="F25" s="418"/>
      <c r="G25" s="418"/>
      <c r="H25" s="418"/>
      <c r="I25" s="418"/>
      <c r="J25" s="418"/>
      <c r="K25" s="418"/>
      <c r="L25" s="418"/>
      <c r="M25" s="418"/>
      <c r="N25" s="418"/>
      <c r="O25" s="218"/>
      <c r="P25" s="218"/>
      <c r="Q25" s="218"/>
      <c r="R25" s="218"/>
      <c r="S25" s="218"/>
      <c r="T25" s="218"/>
      <c r="U25" s="218"/>
      <c r="V25" s="218"/>
      <c r="W25" s="218"/>
      <c r="X25" s="218"/>
      <c r="Y25" s="218"/>
      <c r="Z25" s="218"/>
      <c r="AA25" s="218"/>
      <c r="AB25" s="218"/>
      <c r="AC25" s="219"/>
      <c r="AD25" s="219"/>
      <c r="AE25" s="219"/>
      <c r="AF25" s="219"/>
      <c r="AG25" s="219"/>
      <c r="AH25" s="219"/>
      <c r="AI25" s="219"/>
      <c r="AJ25" s="219"/>
      <c r="AK25" s="219"/>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row>
    <row r="26" spans="1:152" s="97" customFormat="1" ht="17.25" customHeight="1" x14ac:dyDescent="0.25">
      <c r="A26" s="450" t="s">
        <v>374</v>
      </c>
      <c r="B26" s="450"/>
      <c r="C26" s="450"/>
      <c r="D26" s="450"/>
      <c r="E26" s="450"/>
      <c r="F26" s="450"/>
      <c r="G26" s="450"/>
      <c r="H26" s="450"/>
      <c r="I26" s="450"/>
      <c r="J26" s="450"/>
      <c r="K26" s="450"/>
      <c r="L26" s="450"/>
      <c r="M26" s="450"/>
      <c r="N26" s="450"/>
      <c r="O26" s="218"/>
      <c r="P26" s="218"/>
      <c r="Q26" s="218"/>
      <c r="R26" s="218"/>
      <c r="S26" s="218"/>
      <c r="T26" s="218"/>
      <c r="U26" s="218"/>
      <c r="V26" s="218"/>
      <c r="W26" s="218"/>
      <c r="X26" s="218"/>
      <c r="Y26" s="218"/>
      <c r="Z26" s="218"/>
      <c r="AA26" s="218"/>
      <c r="AB26" s="218"/>
      <c r="AC26" s="219"/>
      <c r="AD26" s="219"/>
      <c r="AE26" s="219"/>
      <c r="AF26" s="219"/>
      <c r="AG26" s="219"/>
      <c r="AH26" s="219"/>
      <c r="AI26" s="219"/>
      <c r="AJ26" s="219"/>
      <c r="AK26" s="219"/>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row>
    <row r="27" spans="1:152" s="97" customFormat="1" ht="18" customHeight="1" x14ac:dyDescent="0.25">
      <c r="A27" s="451"/>
      <c r="B27" s="451"/>
      <c r="C27" s="451"/>
      <c r="D27" s="451"/>
      <c r="E27" s="451"/>
      <c r="F27" s="451"/>
      <c r="G27" s="451"/>
      <c r="H27" s="451"/>
      <c r="I27" s="451"/>
      <c r="J27" s="451"/>
      <c r="K27" s="451"/>
      <c r="L27" s="451"/>
      <c r="M27" s="451"/>
      <c r="N27" s="451"/>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row>
    <row r="28" spans="1:152" s="97" customFormat="1" ht="16.5" x14ac:dyDescent="0.25">
      <c r="A28" s="451"/>
      <c r="B28" s="451"/>
      <c r="C28" s="451"/>
      <c r="D28" s="451"/>
      <c r="E28" s="451"/>
      <c r="F28" s="451"/>
      <c r="G28" s="451"/>
      <c r="H28" s="99"/>
      <c r="I28" s="99"/>
      <c r="J28" s="99"/>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row>
    <row r="29" spans="1:152" s="75" customFormat="1" ht="12.75" x14ac:dyDescent="0.2">
      <c r="A29" s="220"/>
      <c r="B29" s="221"/>
      <c r="C29" s="221"/>
      <c r="D29" s="221"/>
      <c r="E29" s="221"/>
      <c r="F29" s="221"/>
      <c r="G29" s="221"/>
      <c r="H29" s="221"/>
      <c r="I29" s="221"/>
      <c r="J29" s="221"/>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row>
    <row r="30" spans="1:152" s="75" customFormat="1" ht="12.75" x14ac:dyDescent="0.2">
      <c r="A30" s="220"/>
      <c r="B30" s="221"/>
      <c r="C30" s="221"/>
      <c r="D30" s="221"/>
      <c r="E30" s="221"/>
      <c r="F30" s="221"/>
      <c r="G30" s="221"/>
      <c r="H30" s="221"/>
      <c r="I30" s="221"/>
      <c r="J30" s="221"/>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row>
    <row r="31" spans="1:152" s="75" customFormat="1" ht="12.75" x14ac:dyDescent="0.2">
      <c r="A31" s="220"/>
      <c r="B31" s="221"/>
      <c r="C31" s="221"/>
      <c r="D31" s="221"/>
      <c r="E31" s="221"/>
      <c r="F31" s="221"/>
      <c r="G31" s="221"/>
      <c r="H31" s="221"/>
      <c r="I31" s="221"/>
      <c r="J31" s="221"/>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row>
    <row r="32" spans="1:152" s="75" customFormat="1" ht="12.75" x14ac:dyDescent="0.2">
      <c r="A32" s="220"/>
      <c r="B32" s="221"/>
      <c r="C32" s="221"/>
      <c r="D32" s="221"/>
      <c r="E32" s="221"/>
      <c r="F32" s="221"/>
      <c r="G32" s="221"/>
      <c r="H32" s="221"/>
      <c r="I32" s="221"/>
      <c r="J32" s="221"/>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row>
    <row r="33" spans="1:152" s="75" customFormat="1" ht="12.75" x14ac:dyDescent="0.2">
      <c r="A33" s="220"/>
      <c r="B33" s="221"/>
      <c r="C33" s="221"/>
      <c r="D33" s="221"/>
      <c r="E33" s="221"/>
      <c r="F33" s="221"/>
      <c r="G33" s="221"/>
      <c r="H33" s="221"/>
      <c r="I33" s="221"/>
      <c r="J33" s="221"/>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row>
    <row r="34" spans="1:152" s="75" customFormat="1" ht="12.75" x14ac:dyDescent="0.2">
      <c r="A34" s="220"/>
      <c r="B34" s="221"/>
      <c r="C34" s="221"/>
      <c r="D34" s="221"/>
      <c r="E34" s="221"/>
      <c r="F34" s="221"/>
      <c r="G34" s="221"/>
      <c r="H34" s="221"/>
      <c r="I34" s="221"/>
      <c r="J34" s="221"/>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row>
    <row r="35" spans="1:152" s="75" customFormat="1" ht="12.75" x14ac:dyDescent="0.2">
      <c r="A35" s="220"/>
      <c r="B35" s="221"/>
      <c r="C35" s="221"/>
      <c r="D35" s="221"/>
      <c r="E35" s="221"/>
      <c r="F35" s="221"/>
      <c r="G35" s="221"/>
      <c r="H35" s="221"/>
      <c r="I35" s="221"/>
      <c r="J35" s="221"/>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row>
    <row r="36" spans="1:152" x14ac:dyDescent="0.2">
      <c r="A36" s="44"/>
      <c r="B36" s="30"/>
      <c r="D36" s="114"/>
      <c r="E36" s="30"/>
      <c r="F36" s="30"/>
      <c r="G36" s="30"/>
      <c r="H36" s="30"/>
      <c r="I36" s="30"/>
      <c r="J36" s="30"/>
      <c r="X36" s="23"/>
      <c r="Y36" s="23"/>
      <c r="Z36" s="23"/>
      <c r="AA36" s="23"/>
      <c r="AB36" s="23"/>
      <c r="ER36" s="24"/>
      <c r="ES36" s="24"/>
      <c r="ET36" s="24"/>
      <c r="EU36" s="24"/>
      <c r="EV36" s="24"/>
    </row>
    <row r="37" spans="1:152" x14ac:dyDescent="0.2">
      <c r="A37" s="44"/>
      <c r="B37" s="30"/>
      <c r="D37" s="114"/>
      <c r="E37" s="30"/>
      <c r="F37" s="30"/>
      <c r="G37" s="30"/>
      <c r="H37" s="30"/>
      <c r="I37" s="30"/>
      <c r="J37" s="30"/>
      <c r="X37" s="23"/>
      <c r="Y37" s="23"/>
      <c r="Z37" s="23"/>
      <c r="AA37" s="23"/>
      <c r="AB37" s="23"/>
      <c r="ER37" s="24"/>
      <c r="ES37" s="24"/>
      <c r="ET37" s="24"/>
      <c r="EU37" s="24"/>
      <c r="EV37" s="24"/>
    </row>
    <row r="38" spans="1:152" x14ac:dyDescent="0.2">
      <c r="A38" s="44"/>
      <c r="B38" s="30"/>
      <c r="D38" s="114"/>
      <c r="E38" s="30"/>
      <c r="F38" s="30"/>
      <c r="G38" s="30"/>
      <c r="H38" s="30"/>
      <c r="I38" s="30"/>
      <c r="J38" s="30"/>
      <c r="X38" s="23"/>
      <c r="Y38" s="23"/>
      <c r="Z38" s="23"/>
      <c r="AA38" s="23"/>
      <c r="AB38" s="23"/>
      <c r="ER38" s="24"/>
      <c r="ES38" s="24"/>
      <c r="ET38" s="24"/>
      <c r="EU38" s="24"/>
      <c r="EV38" s="24"/>
    </row>
    <row r="39" spans="1:152" x14ac:dyDescent="0.2">
      <c r="A39" s="44"/>
      <c r="B39" s="30"/>
      <c r="D39" s="114"/>
      <c r="E39" s="30"/>
      <c r="F39" s="30"/>
      <c r="G39" s="30"/>
      <c r="H39" s="30"/>
      <c r="I39" s="30"/>
      <c r="J39" s="30"/>
      <c r="X39" s="23"/>
      <c r="Y39" s="23"/>
      <c r="Z39" s="23"/>
      <c r="AA39" s="23"/>
      <c r="AB39" s="23"/>
      <c r="ER39" s="24"/>
      <c r="ES39" s="24"/>
      <c r="ET39" s="24"/>
      <c r="EU39" s="24"/>
      <c r="EV39" s="24"/>
    </row>
    <row r="40" spans="1:152" x14ac:dyDescent="0.2">
      <c r="A40" s="44"/>
      <c r="B40" s="30"/>
      <c r="D40" s="114"/>
      <c r="E40" s="30"/>
      <c r="F40" s="30"/>
      <c r="G40" s="30"/>
      <c r="H40" s="30"/>
      <c r="I40" s="30"/>
      <c r="J40" s="30"/>
      <c r="X40" s="23"/>
      <c r="Y40" s="23"/>
      <c r="Z40" s="23"/>
      <c r="AA40" s="23"/>
      <c r="AB40" s="23"/>
      <c r="ER40" s="24"/>
      <c r="ES40" s="24"/>
      <c r="ET40" s="24"/>
      <c r="EU40" s="24"/>
      <c r="EV40" s="24"/>
    </row>
    <row r="41" spans="1:152" x14ac:dyDescent="0.2">
      <c r="A41" s="44"/>
      <c r="B41" s="30"/>
      <c r="D41" s="114"/>
      <c r="E41" s="30"/>
      <c r="F41" s="30"/>
      <c r="G41" s="30"/>
      <c r="H41" s="30"/>
      <c r="I41" s="30"/>
      <c r="J41" s="30"/>
      <c r="X41" s="23"/>
      <c r="Y41" s="23"/>
      <c r="Z41" s="23"/>
      <c r="AA41" s="23"/>
      <c r="AB41" s="23"/>
      <c r="ER41" s="24"/>
      <c r="ES41" s="24"/>
      <c r="ET41" s="24"/>
      <c r="EU41" s="24"/>
      <c r="EV41" s="24"/>
    </row>
    <row r="42" spans="1:152" x14ac:dyDescent="0.2">
      <c r="A42" s="44"/>
      <c r="B42" s="30"/>
      <c r="D42" s="114"/>
      <c r="E42" s="30"/>
      <c r="F42" s="30"/>
      <c r="G42" s="30"/>
      <c r="H42" s="30"/>
      <c r="I42" s="30"/>
      <c r="J42" s="30"/>
      <c r="X42" s="23"/>
      <c r="Y42" s="23"/>
      <c r="Z42" s="23"/>
      <c r="AA42" s="23"/>
      <c r="AB42" s="23"/>
      <c r="ER42" s="24"/>
      <c r="ES42" s="24"/>
      <c r="ET42" s="24"/>
      <c r="EU42" s="24"/>
      <c r="EV42" s="24"/>
    </row>
    <row r="43" spans="1:152" x14ac:dyDescent="0.2">
      <c r="A43" s="44"/>
      <c r="B43" s="30"/>
      <c r="D43" s="114"/>
      <c r="E43" s="30"/>
      <c r="F43" s="30"/>
      <c r="G43" s="30"/>
      <c r="H43" s="30"/>
      <c r="I43" s="30"/>
      <c r="J43" s="30"/>
      <c r="X43" s="23"/>
      <c r="Y43" s="23"/>
      <c r="Z43" s="23"/>
      <c r="AA43" s="23"/>
      <c r="AB43" s="23"/>
      <c r="ER43" s="24"/>
      <c r="ES43" s="24"/>
      <c r="ET43" s="24"/>
      <c r="EU43" s="24"/>
      <c r="EV43" s="24"/>
    </row>
    <row r="44" spans="1:152" x14ac:dyDescent="0.2">
      <c r="A44" s="44"/>
      <c r="B44" s="30"/>
      <c r="D44" s="114"/>
      <c r="E44" s="30"/>
      <c r="F44" s="30"/>
      <c r="G44" s="30"/>
      <c r="H44" s="30"/>
      <c r="I44" s="30"/>
      <c r="J44" s="30"/>
      <c r="X44" s="23"/>
      <c r="Y44" s="23"/>
      <c r="Z44" s="23"/>
      <c r="AA44" s="23"/>
      <c r="AB44" s="23"/>
      <c r="ER44" s="24"/>
      <c r="ES44" s="24"/>
      <c r="ET44" s="24"/>
      <c r="EU44" s="24"/>
      <c r="EV44" s="24"/>
    </row>
    <row r="45" spans="1:152" x14ac:dyDescent="0.2">
      <c r="A45" s="44"/>
      <c r="B45" s="30"/>
      <c r="D45" s="114"/>
      <c r="E45" s="30"/>
      <c r="F45" s="30"/>
      <c r="G45" s="30"/>
      <c r="H45" s="30"/>
      <c r="I45" s="30"/>
      <c r="J45" s="30"/>
      <c r="X45" s="23"/>
      <c r="Y45" s="23"/>
      <c r="Z45" s="23"/>
      <c r="AA45" s="23"/>
      <c r="AB45" s="23"/>
      <c r="ER45" s="24"/>
      <c r="ES45" s="24"/>
      <c r="ET45" s="24"/>
      <c r="EU45" s="24"/>
      <c r="EV45" s="24"/>
    </row>
    <row r="46" spans="1:152" x14ac:dyDescent="0.2">
      <c r="A46" s="44"/>
      <c r="B46" s="30"/>
      <c r="D46" s="114"/>
      <c r="E46" s="30"/>
      <c r="F46" s="30"/>
      <c r="G46" s="30"/>
      <c r="H46" s="30"/>
      <c r="I46" s="30"/>
      <c r="J46" s="30"/>
      <c r="X46" s="23"/>
      <c r="Y46" s="23"/>
      <c r="Z46" s="23"/>
      <c r="AA46" s="23"/>
      <c r="AB46" s="23"/>
      <c r="ER46" s="24"/>
      <c r="ES46" s="24"/>
      <c r="ET46" s="24"/>
      <c r="EU46" s="24"/>
      <c r="EV46" s="24"/>
    </row>
    <row r="47" spans="1:152" x14ac:dyDescent="0.2">
      <c r="A47" s="44"/>
      <c r="B47" s="30"/>
      <c r="D47" s="114"/>
      <c r="E47" s="30"/>
      <c r="F47" s="30"/>
      <c r="G47" s="30"/>
      <c r="H47" s="30"/>
      <c r="I47" s="30"/>
      <c r="J47" s="30"/>
      <c r="X47" s="23"/>
      <c r="Y47" s="23"/>
      <c r="Z47" s="23"/>
      <c r="AA47" s="23"/>
      <c r="AB47" s="23"/>
      <c r="ER47" s="24"/>
      <c r="ES47" s="24"/>
      <c r="ET47" s="24"/>
      <c r="EU47" s="24"/>
      <c r="EV47" s="24"/>
    </row>
    <row r="48" spans="1:152" x14ac:dyDescent="0.2">
      <c r="A48" s="44"/>
      <c r="B48" s="30"/>
      <c r="D48" s="114"/>
      <c r="E48" s="30"/>
      <c r="F48" s="30"/>
      <c r="G48" s="30"/>
      <c r="H48" s="30"/>
      <c r="I48" s="30"/>
      <c r="J48" s="30"/>
      <c r="X48" s="23"/>
      <c r="Y48" s="23"/>
      <c r="Z48" s="23"/>
      <c r="AA48" s="23"/>
      <c r="AB48" s="23"/>
      <c r="ER48" s="24"/>
      <c r="ES48" s="24"/>
      <c r="ET48" s="24"/>
      <c r="EU48" s="24"/>
      <c r="EV48" s="24"/>
    </row>
    <row r="49" spans="1:152" x14ac:dyDescent="0.2">
      <c r="A49" s="44"/>
      <c r="B49" s="30"/>
      <c r="D49" s="114"/>
      <c r="E49" s="30"/>
      <c r="F49" s="30"/>
      <c r="G49" s="30"/>
      <c r="H49" s="30"/>
      <c r="I49" s="30"/>
      <c r="J49" s="30"/>
      <c r="X49" s="23"/>
      <c r="Y49" s="23"/>
      <c r="Z49" s="23"/>
      <c r="AA49" s="23"/>
      <c r="AB49" s="23"/>
      <c r="ER49" s="24"/>
      <c r="ES49" s="24"/>
      <c r="ET49" s="24"/>
      <c r="EU49" s="24"/>
      <c r="EV49" s="24"/>
    </row>
    <row r="50" spans="1:152" x14ac:dyDescent="0.2">
      <c r="A50" s="44"/>
      <c r="B50" s="30"/>
      <c r="D50" s="114"/>
      <c r="E50" s="30"/>
      <c r="F50" s="30"/>
      <c r="G50" s="30"/>
      <c r="H50" s="30"/>
      <c r="I50" s="30"/>
      <c r="J50" s="30"/>
    </row>
    <row r="51" spans="1:152" x14ac:dyDescent="0.2">
      <c r="A51" s="44"/>
      <c r="B51" s="30"/>
      <c r="D51" s="114"/>
      <c r="E51" s="30"/>
      <c r="F51" s="30"/>
      <c r="G51" s="30"/>
      <c r="H51" s="30"/>
      <c r="I51" s="30"/>
      <c r="J51" s="30"/>
    </row>
    <row r="52" spans="1:152" x14ac:dyDescent="0.2">
      <c r="A52" s="44"/>
      <c r="B52" s="30"/>
      <c r="D52" s="114"/>
      <c r="E52" s="30"/>
      <c r="F52" s="30"/>
      <c r="G52" s="30"/>
      <c r="H52" s="30"/>
      <c r="I52" s="30"/>
      <c r="J52" s="30"/>
    </row>
    <row r="53" spans="1:152" x14ac:dyDescent="0.2">
      <c r="A53" s="44"/>
      <c r="B53" s="30"/>
      <c r="D53" s="114"/>
      <c r="E53" s="30"/>
      <c r="F53" s="30"/>
      <c r="G53" s="30"/>
      <c r="H53" s="30"/>
      <c r="I53" s="30"/>
      <c r="J53" s="30"/>
    </row>
    <row r="54" spans="1:152" x14ac:dyDescent="0.2">
      <c r="A54" s="44"/>
      <c r="B54" s="30"/>
      <c r="D54" s="114"/>
      <c r="E54" s="30"/>
      <c r="F54" s="30"/>
      <c r="G54" s="30"/>
      <c r="H54" s="30"/>
      <c r="I54" s="30"/>
      <c r="J54" s="30"/>
    </row>
    <row r="55" spans="1:152" x14ac:dyDescent="0.2">
      <c r="A55" s="44"/>
      <c r="B55" s="30"/>
      <c r="D55" s="114"/>
      <c r="E55" s="30"/>
      <c r="F55" s="30"/>
      <c r="G55" s="30"/>
      <c r="H55" s="30"/>
      <c r="I55" s="30"/>
      <c r="J55" s="30"/>
    </row>
    <row r="56" spans="1:152" x14ac:dyDescent="0.2">
      <c r="A56" s="44"/>
      <c r="B56" s="30"/>
      <c r="D56" s="114"/>
      <c r="E56" s="30"/>
      <c r="F56" s="30"/>
      <c r="G56" s="30"/>
      <c r="H56" s="30"/>
      <c r="I56" s="30"/>
      <c r="J56" s="30"/>
    </row>
    <row r="57" spans="1:152" x14ac:dyDescent="0.2">
      <c r="A57" s="44"/>
      <c r="B57" s="30"/>
      <c r="D57" s="114"/>
      <c r="E57" s="30"/>
      <c r="F57" s="30"/>
      <c r="G57" s="30"/>
      <c r="H57" s="30"/>
      <c r="I57" s="30"/>
      <c r="J57" s="30"/>
    </row>
    <row r="58" spans="1:152" x14ac:dyDescent="0.2">
      <c r="A58" s="44"/>
      <c r="B58" s="30"/>
      <c r="D58" s="114"/>
      <c r="E58" s="30"/>
      <c r="F58" s="30"/>
      <c r="G58" s="30"/>
      <c r="H58" s="30"/>
      <c r="I58" s="30"/>
      <c r="J58" s="30"/>
    </row>
    <row r="59" spans="1:152" x14ac:dyDescent="0.2">
      <c r="A59" s="44"/>
      <c r="B59" s="30"/>
      <c r="D59" s="114"/>
      <c r="E59" s="30"/>
      <c r="F59" s="30"/>
      <c r="G59" s="30"/>
      <c r="H59" s="30"/>
      <c r="I59" s="30"/>
      <c r="J59" s="30"/>
    </row>
    <row r="60" spans="1:152" x14ac:dyDescent="0.2">
      <c r="A60" s="44"/>
      <c r="B60" s="30"/>
      <c r="D60" s="114"/>
      <c r="E60" s="30"/>
      <c r="F60" s="30"/>
      <c r="G60" s="30"/>
      <c r="H60" s="30"/>
      <c r="I60" s="30"/>
      <c r="J60" s="30"/>
    </row>
    <row r="61" spans="1:152" x14ac:dyDescent="0.2">
      <c r="A61" s="44"/>
      <c r="B61" s="30"/>
      <c r="D61" s="114"/>
      <c r="E61" s="30"/>
      <c r="F61" s="30"/>
      <c r="G61" s="30"/>
      <c r="H61" s="30"/>
      <c r="I61" s="30"/>
      <c r="J61" s="30"/>
    </row>
    <row r="62" spans="1:152" x14ac:dyDescent="0.2">
      <c r="A62" s="44"/>
      <c r="B62" s="30"/>
      <c r="D62" s="114"/>
      <c r="E62" s="30"/>
      <c r="F62" s="30"/>
      <c r="G62" s="30"/>
      <c r="H62" s="30"/>
      <c r="I62" s="30"/>
      <c r="J62" s="30"/>
    </row>
    <row r="63" spans="1:152" x14ac:dyDescent="0.2">
      <c r="A63" s="44"/>
      <c r="B63" s="30"/>
      <c r="D63" s="114"/>
      <c r="E63" s="30"/>
      <c r="F63" s="30"/>
      <c r="G63" s="30"/>
      <c r="H63" s="30"/>
      <c r="I63" s="30"/>
      <c r="J63" s="30"/>
    </row>
    <row r="64" spans="1:152" x14ac:dyDescent="0.2">
      <c r="A64" s="44"/>
      <c r="B64" s="30"/>
      <c r="D64" s="114"/>
      <c r="E64" s="30"/>
      <c r="F64" s="30"/>
      <c r="G64" s="30"/>
      <c r="H64" s="30"/>
      <c r="I64" s="30"/>
      <c r="J64" s="30"/>
    </row>
    <row r="65" spans="1:10" x14ac:dyDescent="0.2">
      <c r="A65" s="44"/>
      <c r="B65" s="30"/>
      <c r="D65" s="114"/>
      <c r="E65" s="30"/>
      <c r="F65" s="30"/>
      <c r="G65" s="30"/>
      <c r="H65" s="30"/>
      <c r="I65" s="30"/>
      <c r="J65" s="30"/>
    </row>
    <row r="66" spans="1:10" x14ac:dyDescent="0.2">
      <c r="A66" s="44"/>
      <c r="B66" s="30"/>
      <c r="D66" s="114"/>
      <c r="E66" s="30"/>
      <c r="F66" s="30"/>
      <c r="G66" s="30"/>
      <c r="H66" s="30"/>
      <c r="I66" s="30"/>
      <c r="J66" s="30"/>
    </row>
    <row r="67" spans="1:10" x14ac:dyDescent="0.2">
      <c r="A67" s="44"/>
      <c r="B67" s="30"/>
      <c r="D67" s="114"/>
      <c r="E67" s="30"/>
      <c r="F67" s="30"/>
      <c r="G67" s="30"/>
      <c r="H67" s="30"/>
      <c r="I67" s="30"/>
      <c r="J67" s="30"/>
    </row>
    <row r="68" spans="1:10" x14ac:dyDescent="0.2">
      <c r="A68" s="44"/>
      <c r="B68" s="30"/>
      <c r="D68" s="114"/>
      <c r="E68" s="30"/>
      <c r="F68" s="30"/>
      <c r="G68" s="30"/>
      <c r="H68" s="30"/>
      <c r="I68" s="30"/>
      <c r="J68" s="30"/>
    </row>
    <row r="69" spans="1:10" x14ac:dyDescent="0.2">
      <c r="A69" s="44"/>
      <c r="B69" s="30"/>
      <c r="D69" s="114"/>
      <c r="E69" s="30"/>
      <c r="F69" s="30"/>
      <c r="G69" s="30"/>
      <c r="H69" s="30"/>
      <c r="I69" s="30"/>
      <c r="J69" s="30"/>
    </row>
    <row r="70" spans="1:10" x14ac:dyDescent="0.2">
      <c r="A70" s="44"/>
      <c r="B70" s="30"/>
      <c r="D70" s="114"/>
      <c r="E70" s="30"/>
      <c r="F70" s="30"/>
      <c r="G70" s="30"/>
      <c r="H70" s="30"/>
      <c r="I70" s="30"/>
      <c r="J70" s="30"/>
    </row>
    <row r="71" spans="1:10" x14ac:dyDescent="0.2">
      <c r="A71" s="44"/>
      <c r="B71" s="30"/>
      <c r="D71" s="114"/>
      <c r="E71" s="30"/>
      <c r="F71" s="30"/>
      <c r="G71" s="30"/>
      <c r="H71" s="30"/>
      <c r="I71" s="30"/>
      <c r="J71" s="30"/>
    </row>
    <row r="72" spans="1:10" x14ac:dyDescent="0.2">
      <c r="A72" s="44"/>
      <c r="B72" s="30"/>
      <c r="D72" s="114"/>
      <c r="E72" s="30"/>
      <c r="F72" s="30"/>
      <c r="G72" s="30"/>
      <c r="H72" s="30"/>
      <c r="I72" s="30"/>
      <c r="J72" s="30"/>
    </row>
    <row r="73" spans="1:10" x14ac:dyDescent="0.2">
      <c r="A73" s="44"/>
      <c r="B73" s="30"/>
      <c r="D73" s="114"/>
      <c r="E73" s="30"/>
      <c r="F73" s="30"/>
      <c r="G73" s="30"/>
      <c r="H73" s="30"/>
      <c r="I73" s="30"/>
      <c r="J73" s="30"/>
    </row>
    <row r="74" spans="1:10" x14ac:dyDescent="0.2">
      <c r="A74" s="44"/>
      <c r="B74" s="30"/>
      <c r="D74" s="114"/>
      <c r="E74" s="30"/>
      <c r="F74" s="30"/>
      <c r="G74" s="30"/>
      <c r="H74" s="30"/>
      <c r="I74" s="30"/>
      <c r="J74" s="30"/>
    </row>
    <row r="75" spans="1:10" x14ac:dyDescent="0.2">
      <c r="A75" s="44"/>
      <c r="B75" s="30"/>
      <c r="D75" s="114"/>
      <c r="E75" s="30"/>
      <c r="F75" s="30"/>
      <c r="G75" s="30"/>
      <c r="H75" s="30"/>
      <c r="I75" s="30"/>
      <c r="J75" s="30"/>
    </row>
    <row r="76" spans="1:10" x14ac:dyDescent="0.2">
      <c r="A76" s="44"/>
      <c r="B76" s="30"/>
      <c r="D76" s="114"/>
      <c r="E76" s="30"/>
      <c r="F76" s="30"/>
      <c r="G76" s="30"/>
      <c r="H76" s="30"/>
      <c r="I76" s="30"/>
      <c r="J76" s="30"/>
    </row>
    <row r="77" spans="1:10" x14ac:dyDescent="0.2">
      <c r="A77" s="44"/>
      <c r="B77" s="30"/>
      <c r="D77" s="114"/>
      <c r="E77" s="30"/>
      <c r="F77" s="30"/>
      <c r="G77" s="30"/>
      <c r="H77" s="30"/>
      <c r="I77" s="30"/>
      <c r="J77" s="30"/>
    </row>
    <row r="78" spans="1:10" x14ac:dyDescent="0.2">
      <c r="A78" s="44"/>
      <c r="B78" s="30"/>
      <c r="D78" s="114"/>
      <c r="E78" s="30"/>
      <c r="F78" s="30"/>
      <c r="G78" s="30"/>
      <c r="H78" s="30"/>
      <c r="I78" s="30"/>
      <c r="J78" s="30"/>
    </row>
    <row r="79" spans="1:10" x14ac:dyDescent="0.2">
      <c r="A79" s="44"/>
      <c r="B79" s="30"/>
      <c r="D79" s="114"/>
      <c r="E79" s="30"/>
      <c r="F79" s="30"/>
      <c r="G79" s="30"/>
      <c r="H79" s="30"/>
      <c r="I79" s="30"/>
      <c r="J79" s="30"/>
    </row>
    <row r="80" spans="1:10" x14ac:dyDescent="0.2">
      <c r="A80" s="44"/>
      <c r="B80" s="30"/>
      <c r="D80" s="114"/>
      <c r="E80" s="30"/>
      <c r="F80" s="30"/>
      <c r="G80" s="30"/>
      <c r="H80" s="30"/>
      <c r="I80" s="30"/>
      <c r="J80" s="30"/>
    </row>
    <row r="81" spans="1:10" x14ac:dyDescent="0.2">
      <c r="A81" s="44"/>
      <c r="B81" s="30"/>
      <c r="D81" s="114"/>
      <c r="E81" s="30"/>
      <c r="F81" s="30"/>
      <c r="G81" s="30"/>
      <c r="H81" s="30"/>
      <c r="I81" s="30"/>
      <c r="J81" s="30"/>
    </row>
    <row r="82" spans="1:10" x14ac:dyDescent="0.2">
      <c r="A82" s="44"/>
      <c r="B82" s="30"/>
      <c r="D82" s="114"/>
      <c r="E82" s="30"/>
      <c r="F82" s="30"/>
      <c r="G82" s="30"/>
      <c r="H82" s="30"/>
      <c r="I82" s="30"/>
      <c r="J82" s="30"/>
    </row>
    <row r="83" spans="1:10" x14ac:dyDescent="0.2">
      <c r="A83" s="44"/>
      <c r="B83" s="30"/>
      <c r="D83" s="114"/>
      <c r="E83" s="30"/>
      <c r="F83" s="30"/>
      <c r="G83" s="30"/>
      <c r="H83" s="30"/>
      <c r="I83" s="30"/>
      <c r="J83" s="30"/>
    </row>
    <row r="84" spans="1:10" x14ac:dyDescent="0.2">
      <c r="A84" s="44"/>
      <c r="B84" s="30"/>
      <c r="D84" s="114"/>
      <c r="E84" s="30"/>
      <c r="F84" s="30"/>
      <c r="G84" s="30"/>
      <c r="H84" s="30"/>
      <c r="I84" s="30"/>
      <c r="J84" s="30"/>
    </row>
    <row r="85" spans="1:10" x14ac:dyDescent="0.2">
      <c r="A85" s="44"/>
      <c r="B85" s="30"/>
      <c r="D85" s="114"/>
      <c r="E85" s="30"/>
      <c r="F85" s="30"/>
      <c r="G85" s="30"/>
      <c r="H85" s="30"/>
      <c r="I85" s="30"/>
      <c r="J85" s="30"/>
    </row>
    <row r="86" spans="1:10" x14ac:dyDescent="0.2">
      <c r="A86" s="44"/>
      <c r="B86" s="30"/>
      <c r="D86" s="114"/>
      <c r="E86" s="30"/>
      <c r="F86" s="30"/>
      <c r="G86" s="30"/>
      <c r="H86" s="30"/>
      <c r="I86" s="30"/>
      <c r="J86" s="30"/>
    </row>
    <row r="87" spans="1:10" x14ac:dyDescent="0.2">
      <c r="A87" s="44"/>
      <c r="B87" s="30"/>
      <c r="D87" s="114"/>
      <c r="E87" s="30"/>
      <c r="F87" s="30"/>
      <c r="G87" s="30"/>
      <c r="H87" s="30"/>
      <c r="I87" s="30"/>
      <c r="J87" s="30"/>
    </row>
    <row r="88" spans="1:10" x14ac:dyDescent="0.2">
      <c r="A88" s="44"/>
      <c r="B88" s="30"/>
      <c r="D88" s="114"/>
      <c r="E88" s="30"/>
      <c r="F88" s="30"/>
      <c r="G88" s="30"/>
      <c r="H88" s="30"/>
      <c r="I88" s="30"/>
      <c r="J88" s="30"/>
    </row>
    <row r="89" spans="1:10" x14ac:dyDescent="0.2">
      <c r="A89" s="44"/>
      <c r="B89" s="30"/>
      <c r="D89" s="114"/>
      <c r="E89" s="30"/>
      <c r="F89" s="30"/>
      <c r="G89" s="30"/>
      <c r="H89" s="30"/>
      <c r="I89" s="30"/>
      <c r="J89" s="30"/>
    </row>
    <row r="90" spans="1:10" x14ac:dyDescent="0.2">
      <c r="A90" s="44"/>
      <c r="B90" s="30"/>
      <c r="D90" s="114"/>
      <c r="E90" s="30"/>
      <c r="F90" s="30"/>
      <c r="G90" s="30"/>
      <c r="H90" s="30"/>
      <c r="I90" s="30"/>
      <c r="J90" s="30"/>
    </row>
    <row r="91" spans="1:10" x14ac:dyDescent="0.2">
      <c r="A91" s="44"/>
      <c r="B91" s="30"/>
      <c r="D91" s="114"/>
      <c r="E91" s="30"/>
      <c r="F91" s="30"/>
      <c r="G91" s="30"/>
      <c r="H91" s="30"/>
      <c r="I91" s="30"/>
      <c r="J91" s="30"/>
    </row>
    <row r="92" spans="1:10" x14ac:dyDescent="0.2">
      <c r="A92" s="44"/>
      <c r="B92" s="30"/>
      <c r="D92" s="114"/>
      <c r="E92" s="30"/>
      <c r="F92" s="30"/>
      <c r="G92" s="30"/>
      <c r="H92" s="30"/>
      <c r="I92" s="30"/>
      <c r="J92" s="30"/>
    </row>
    <row r="93" spans="1:10" x14ac:dyDescent="0.2">
      <c r="A93" s="44"/>
      <c r="B93" s="30"/>
      <c r="D93" s="114"/>
      <c r="E93" s="30"/>
      <c r="F93" s="30"/>
      <c r="G93" s="30"/>
      <c r="H93" s="30"/>
      <c r="I93" s="30"/>
      <c r="J93" s="30"/>
    </row>
    <row r="94" spans="1:10" x14ac:dyDescent="0.2">
      <c r="A94" s="44"/>
      <c r="B94" s="30"/>
      <c r="D94" s="114"/>
      <c r="E94" s="30"/>
      <c r="F94" s="30"/>
      <c r="G94" s="30"/>
      <c r="H94" s="30"/>
      <c r="I94" s="30"/>
      <c r="J94" s="30"/>
    </row>
    <row r="95" spans="1:10" x14ac:dyDescent="0.2">
      <c r="A95" s="44"/>
      <c r="B95" s="30"/>
      <c r="D95" s="114"/>
      <c r="E95" s="30"/>
      <c r="F95" s="30"/>
      <c r="G95" s="30"/>
      <c r="H95" s="30"/>
      <c r="I95" s="30"/>
      <c r="J95" s="30"/>
    </row>
    <row r="96" spans="1:10" x14ac:dyDescent="0.2">
      <c r="A96" s="44"/>
      <c r="B96" s="30"/>
      <c r="D96" s="114"/>
      <c r="E96" s="30"/>
      <c r="F96" s="30"/>
      <c r="G96" s="30"/>
      <c r="H96" s="30"/>
      <c r="I96" s="30"/>
      <c r="J96" s="30"/>
    </row>
    <row r="97" spans="1:10" x14ac:dyDescent="0.2">
      <c r="A97" s="44"/>
      <c r="B97" s="30"/>
      <c r="D97" s="114"/>
      <c r="E97" s="30"/>
      <c r="F97" s="30"/>
      <c r="G97" s="30"/>
      <c r="H97" s="30"/>
      <c r="I97" s="30"/>
      <c r="J97" s="30"/>
    </row>
    <row r="98" spans="1:10" x14ac:dyDescent="0.2">
      <c r="A98" s="44"/>
      <c r="B98" s="30"/>
      <c r="D98" s="114"/>
      <c r="E98" s="30"/>
      <c r="F98" s="30"/>
      <c r="G98" s="30"/>
      <c r="H98" s="30"/>
      <c r="I98" s="30"/>
      <c r="J98" s="30"/>
    </row>
    <row r="99" spans="1:10" x14ac:dyDescent="0.2">
      <c r="A99" s="44"/>
      <c r="B99" s="30"/>
      <c r="D99" s="114"/>
      <c r="E99" s="30"/>
      <c r="F99" s="30"/>
      <c r="G99" s="30"/>
      <c r="H99" s="30"/>
      <c r="I99" s="30"/>
      <c r="J99" s="30"/>
    </row>
    <row r="100" spans="1:10" x14ac:dyDescent="0.2">
      <c r="A100" s="44"/>
      <c r="B100" s="30"/>
      <c r="D100" s="114"/>
      <c r="E100" s="30"/>
      <c r="F100" s="30"/>
      <c r="G100" s="30"/>
      <c r="H100" s="30"/>
      <c r="I100" s="30"/>
      <c r="J100" s="30"/>
    </row>
    <row r="101" spans="1:10" x14ac:dyDescent="0.2">
      <c r="A101" s="44"/>
      <c r="B101" s="30"/>
      <c r="D101" s="114"/>
      <c r="E101" s="30"/>
      <c r="F101" s="30"/>
      <c r="G101" s="30"/>
      <c r="H101" s="30"/>
      <c r="I101" s="30"/>
      <c r="J101" s="30"/>
    </row>
    <row r="102" spans="1:10" x14ac:dyDescent="0.2">
      <c r="A102" s="44"/>
      <c r="B102" s="30"/>
      <c r="D102" s="114"/>
      <c r="E102" s="30"/>
      <c r="F102" s="30"/>
      <c r="G102" s="30"/>
      <c r="H102" s="30"/>
      <c r="I102" s="30"/>
      <c r="J102" s="30"/>
    </row>
    <row r="103" spans="1:10" x14ac:dyDescent="0.2">
      <c r="A103" s="44"/>
      <c r="B103" s="30"/>
      <c r="D103" s="114"/>
      <c r="E103" s="30"/>
      <c r="F103" s="30"/>
      <c r="G103" s="30"/>
      <c r="H103" s="30"/>
      <c r="I103" s="30"/>
      <c r="J103" s="30"/>
    </row>
    <row r="104" spans="1:10" x14ac:dyDescent="0.2">
      <c r="A104" s="44"/>
      <c r="B104" s="30"/>
      <c r="D104" s="114"/>
      <c r="E104" s="30"/>
      <c r="F104" s="30"/>
      <c r="G104" s="30"/>
      <c r="H104" s="30"/>
      <c r="I104" s="30"/>
      <c r="J104" s="30"/>
    </row>
    <row r="105" spans="1:10" x14ac:dyDescent="0.2">
      <c r="A105" s="44"/>
      <c r="B105" s="30"/>
      <c r="D105" s="114"/>
      <c r="E105" s="30"/>
      <c r="F105" s="30"/>
      <c r="G105" s="30"/>
      <c r="H105" s="30"/>
      <c r="I105" s="30"/>
      <c r="J105" s="30"/>
    </row>
    <row r="106" spans="1:10" x14ac:dyDescent="0.2">
      <c r="A106" s="44"/>
      <c r="B106" s="30"/>
      <c r="D106" s="114"/>
      <c r="E106" s="30"/>
      <c r="F106" s="30"/>
      <c r="G106" s="30"/>
      <c r="H106" s="30"/>
      <c r="I106" s="30"/>
      <c r="J106" s="30"/>
    </row>
    <row r="107" spans="1:10" x14ac:dyDescent="0.2">
      <c r="A107" s="44"/>
      <c r="B107" s="30"/>
      <c r="D107" s="114"/>
      <c r="E107" s="30"/>
      <c r="F107" s="30"/>
      <c r="G107" s="30"/>
      <c r="H107" s="30"/>
      <c r="I107" s="30"/>
      <c r="J107" s="30"/>
    </row>
    <row r="108" spans="1:10" x14ac:dyDescent="0.2">
      <c r="A108" s="44"/>
      <c r="B108" s="30"/>
      <c r="D108" s="114"/>
      <c r="E108" s="30"/>
      <c r="F108" s="30"/>
      <c r="G108" s="30"/>
      <c r="H108" s="30"/>
      <c r="I108" s="30"/>
      <c r="J108" s="30"/>
    </row>
    <row r="109" spans="1:10" x14ac:dyDescent="0.2">
      <c r="A109" s="44"/>
      <c r="B109" s="30"/>
      <c r="D109" s="114"/>
      <c r="E109" s="30"/>
      <c r="F109" s="30"/>
      <c r="G109" s="30"/>
      <c r="H109" s="30"/>
      <c r="I109" s="30"/>
      <c r="J109" s="30"/>
    </row>
    <row r="110" spans="1:10" x14ac:dyDescent="0.2">
      <c r="A110" s="44"/>
      <c r="B110" s="30"/>
      <c r="D110" s="114"/>
      <c r="E110" s="30"/>
      <c r="F110" s="30"/>
      <c r="G110" s="30"/>
      <c r="H110" s="30"/>
      <c r="I110" s="30"/>
      <c r="J110" s="30"/>
    </row>
    <row r="111" spans="1:10" x14ac:dyDescent="0.2">
      <c r="A111" s="44"/>
      <c r="B111" s="30"/>
      <c r="D111" s="114"/>
      <c r="E111" s="30"/>
      <c r="F111" s="30"/>
      <c r="G111" s="30"/>
      <c r="H111" s="30"/>
      <c r="I111" s="30"/>
      <c r="J111" s="30"/>
    </row>
    <row r="112" spans="1:10" x14ac:dyDescent="0.2">
      <c r="A112" s="44"/>
      <c r="B112" s="30"/>
      <c r="D112" s="114"/>
      <c r="E112" s="30"/>
      <c r="F112" s="30"/>
      <c r="G112" s="30"/>
      <c r="H112" s="30"/>
      <c r="I112" s="30"/>
      <c r="J112" s="30"/>
    </row>
    <row r="113" spans="1:10" x14ac:dyDescent="0.2">
      <c r="A113" s="44"/>
      <c r="B113" s="30"/>
      <c r="D113" s="114"/>
      <c r="E113" s="30"/>
      <c r="F113" s="30"/>
      <c r="G113" s="30"/>
      <c r="H113" s="30"/>
      <c r="I113" s="30"/>
      <c r="J113" s="30"/>
    </row>
    <row r="114" spans="1:10" x14ac:dyDescent="0.2">
      <c r="A114" s="44"/>
      <c r="B114" s="30"/>
      <c r="D114" s="114"/>
      <c r="E114" s="30"/>
      <c r="F114" s="30"/>
      <c r="G114" s="30"/>
      <c r="H114" s="30"/>
      <c r="I114" s="30"/>
      <c r="J114" s="30"/>
    </row>
    <row r="115" spans="1:10" x14ac:dyDescent="0.2">
      <c r="A115" s="44"/>
      <c r="B115" s="30"/>
      <c r="D115" s="114"/>
      <c r="E115" s="30"/>
      <c r="F115" s="30"/>
      <c r="G115" s="30"/>
      <c r="H115" s="30"/>
      <c r="I115" s="30"/>
      <c r="J115" s="30"/>
    </row>
    <row r="116" spans="1:10" x14ac:dyDescent="0.2">
      <c r="A116" s="44"/>
      <c r="B116" s="30"/>
      <c r="D116" s="114"/>
      <c r="E116" s="30"/>
      <c r="F116" s="30"/>
      <c r="G116" s="30"/>
      <c r="H116" s="30"/>
      <c r="I116" s="30"/>
      <c r="J116" s="30"/>
    </row>
    <row r="117" spans="1:10" x14ac:dyDescent="0.2">
      <c r="A117" s="44"/>
      <c r="B117" s="30"/>
      <c r="D117" s="114"/>
      <c r="E117" s="30"/>
      <c r="F117" s="30"/>
      <c r="G117" s="30"/>
      <c r="H117" s="30"/>
      <c r="I117" s="30"/>
      <c r="J117" s="30"/>
    </row>
    <row r="118" spans="1:10" x14ac:dyDescent="0.2">
      <c r="A118" s="44"/>
      <c r="B118" s="30"/>
      <c r="D118" s="114"/>
      <c r="E118" s="30"/>
      <c r="F118" s="30"/>
      <c r="G118" s="30"/>
      <c r="H118" s="30"/>
      <c r="I118" s="30"/>
      <c r="J118" s="30"/>
    </row>
    <row r="119" spans="1:10" x14ac:dyDescent="0.2">
      <c r="A119" s="44"/>
      <c r="B119" s="30"/>
      <c r="D119" s="114"/>
      <c r="E119" s="30"/>
      <c r="F119" s="30"/>
      <c r="G119" s="30"/>
      <c r="H119" s="30"/>
      <c r="I119" s="30"/>
      <c r="J119" s="30"/>
    </row>
    <row r="120" spans="1:10" x14ac:dyDescent="0.2">
      <c r="A120" s="44"/>
      <c r="B120" s="30"/>
      <c r="D120" s="114"/>
      <c r="E120" s="30"/>
      <c r="F120" s="30"/>
      <c r="G120" s="30"/>
      <c r="H120" s="30"/>
      <c r="I120" s="30"/>
      <c r="J120" s="30"/>
    </row>
    <row r="121" spans="1:10" x14ac:dyDescent="0.2">
      <c r="A121" s="44"/>
      <c r="B121" s="30"/>
      <c r="D121" s="114"/>
      <c r="E121" s="30"/>
      <c r="F121" s="30"/>
      <c r="G121" s="30"/>
      <c r="H121" s="30"/>
      <c r="I121" s="30"/>
      <c r="J121" s="30"/>
    </row>
    <row r="122" spans="1:10" x14ac:dyDescent="0.2">
      <c r="A122" s="44"/>
      <c r="B122" s="30"/>
      <c r="D122" s="114"/>
      <c r="E122" s="30"/>
      <c r="F122" s="30"/>
      <c r="G122" s="30"/>
      <c r="H122" s="30"/>
      <c r="I122" s="30"/>
      <c r="J122" s="30"/>
    </row>
    <row r="123" spans="1:10" x14ac:dyDescent="0.2">
      <c r="A123" s="44"/>
      <c r="B123" s="30"/>
      <c r="D123" s="114"/>
      <c r="E123" s="30"/>
      <c r="F123" s="30"/>
      <c r="G123" s="30"/>
      <c r="H123" s="30"/>
      <c r="I123" s="30"/>
      <c r="J123" s="30"/>
    </row>
    <row r="124" spans="1:10" x14ac:dyDescent="0.2">
      <c r="A124" s="44"/>
      <c r="B124" s="30"/>
      <c r="D124" s="114"/>
      <c r="E124" s="30"/>
      <c r="F124" s="30"/>
      <c r="G124" s="30"/>
      <c r="H124" s="30"/>
      <c r="I124" s="30"/>
      <c r="J124" s="30"/>
    </row>
    <row r="125" spans="1:10" x14ac:dyDescent="0.2">
      <c r="A125" s="44"/>
      <c r="B125" s="30"/>
      <c r="D125" s="114"/>
      <c r="E125" s="30"/>
      <c r="F125" s="30"/>
      <c r="G125" s="30"/>
      <c r="H125" s="30"/>
      <c r="I125" s="30"/>
      <c r="J125" s="30"/>
    </row>
    <row r="126" spans="1:10" x14ac:dyDescent="0.2">
      <c r="A126" s="44"/>
      <c r="B126" s="30"/>
      <c r="D126" s="114"/>
      <c r="E126" s="30"/>
      <c r="F126" s="30"/>
      <c r="G126" s="30"/>
      <c r="H126" s="30"/>
      <c r="I126" s="30"/>
      <c r="J126" s="30"/>
    </row>
    <row r="127" spans="1:10" x14ac:dyDescent="0.2">
      <c r="A127" s="44"/>
      <c r="B127" s="30"/>
      <c r="D127" s="114"/>
      <c r="E127" s="30"/>
      <c r="F127" s="30"/>
      <c r="G127" s="30"/>
      <c r="H127" s="30"/>
      <c r="I127" s="30"/>
      <c r="J127" s="30"/>
    </row>
    <row r="128" spans="1:10" x14ac:dyDescent="0.2">
      <c r="A128" s="44"/>
      <c r="B128" s="30"/>
      <c r="D128" s="114"/>
      <c r="E128" s="30"/>
      <c r="F128" s="30"/>
      <c r="G128" s="30"/>
      <c r="H128" s="30"/>
      <c r="I128" s="30"/>
      <c r="J128" s="30"/>
    </row>
    <row r="129" spans="1:10" x14ac:dyDescent="0.2">
      <c r="A129" s="44"/>
      <c r="B129" s="30"/>
      <c r="D129" s="114"/>
      <c r="E129" s="30"/>
      <c r="F129" s="30"/>
      <c r="G129" s="30"/>
      <c r="H129" s="30"/>
      <c r="I129" s="30"/>
      <c r="J129" s="30"/>
    </row>
    <row r="130" spans="1:10" x14ac:dyDescent="0.2">
      <c r="A130" s="44"/>
      <c r="B130" s="30"/>
      <c r="D130" s="114"/>
      <c r="E130" s="30"/>
      <c r="F130" s="30"/>
      <c r="G130" s="30"/>
      <c r="H130" s="30"/>
      <c r="I130" s="30"/>
      <c r="J130" s="30"/>
    </row>
    <row r="131" spans="1:10" x14ac:dyDescent="0.2">
      <c r="A131" s="44"/>
      <c r="B131" s="30"/>
      <c r="D131" s="114"/>
      <c r="E131" s="30"/>
      <c r="F131" s="30"/>
      <c r="G131" s="30"/>
      <c r="H131" s="30"/>
      <c r="I131" s="30"/>
      <c r="J131" s="30"/>
    </row>
    <row r="132" spans="1:10" x14ac:dyDescent="0.2">
      <c r="A132" s="44"/>
      <c r="B132" s="30"/>
      <c r="D132" s="114"/>
      <c r="E132" s="30"/>
      <c r="F132" s="30"/>
      <c r="G132" s="30"/>
      <c r="H132" s="30"/>
      <c r="I132" s="30"/>
      <c r="J132" s="30"/>
    </row>
    <row r="133" spans="1:10" x14ac:dyDescent="0.2">
      <c r="A133" s="44"/>
      <c r="B133" s="30"/>
      <c r="D133" s="114"/>
      <c r="E133" s="30"/>
      <c r="F133" s="30"/>
      <c r="G133" s="30"/>
      <c r="H133" s="30"/>
      <c r="I133" s="30"/>
      <c r="J133" s="30"/>
    </row>
    <row r="134" spans="1:10" x14ac:dyDescent="0.2">
      <c r="A134" s="44"/>
      <c r="B134" s="30"/>
      <c r="D134" s="114"/>
      <c r="E134" s="30"/>
      <c r="F134" s="30"/>
      <c r="G134" s="30"/>
      <c r="H134" s="30"/>
      <c r="I134" s="30"/>
      <c r="J134" s="30"/>
    </row>
    <row r="135" spans="1:10" x14ac:dyDescent="0.2">
      <c r="A135" s="44"/>
      <c r="B135" s="30"/>
      <c r="D135" s="114"/>
      <c r="E135" s="30"/>
      <c r="F135" s="30"/>
      <c r="G135" s="30"/>
      <c r="H135" s="30"/>
      <c r="I135" s="30"/>
      <c r="J135" s="30"/>
    </row>
    <row r="136" spans="1:10" x14ac:dyDescent="0.2">
      <c r="A136" s="44"/>
      <c r="B136" s="30"/>
      <c r="D136" s="114"/>
      <c r="E136" s="30"/>
      <c r="F136" s="30"/>
      <c r="G136" s="30"/>
      <c r="H136" s="30"/>
      <c r="I136" s="30"/>
      <c r="J136" s="30"/>
    </row>
    <row r="137" spans="1:10" x14ac:dyDescent="0.2">
      <c r="A137" s="44"/>
      <c r="B137" s="30"/>
      <c r="D137" s="114"/>
      <c r="E137" s="30"/>
      <c r="F137" s="30"/>
      <c r="G137" s="30"/>
      <c r="H137" s="30"/>
      <c r="I137" s="30"/>
      <c r="J137" s="30"/>
    </row>
    <row r="138" spans="1:10" x14ac:dyDescent="0.2">
      <c r="A138" s="44"/>
      <c r="B138" s="30"/>
      <c r="D138" s="114"/>
      <c r="E138" s="30"/>
      <c r="F138" s="30"/>
      <c r="G138" s="30"/>
      <c r="H138" s="30"/>
      <c r="I138" s="30"/>
      <c r="J138" s="30"/>
    </row>
    <row r="139" spans="1:10" x14ac:dyDescent="0.2">
      <c r="A139" s="44"/>
      <c r="B139" s="30"/>
      <c r="D139" s="114"/>
      <c r="E139" s="30"/>
      <c r="F139" s="30"/>
      <c r="G139" s="30"/>
      <c r="H139" s="30"/>
      <c r="I139" s="30"/>
      <c r="J139" s="30"/>
    </row>
    <row r="140" spans="1:10" x14ac:dyDescent="0.2">
      <c r="A140" s="44"/>
      <c r="B140" s="30"/>
      <c r="D140" s="114"/>
      <c r="E140" s="30"/>
      <c r="F140" s="30"/>
      <c r="G140" s="30"/>
      <c r="H140" s="30"/>
      <c r="I140" s="30"/>
      <c r="J140" s="30"/>
    </row>
    <row r="141" spans="1:10" x14ac:dyDescent="0.2">
      <c r="A141" s="44"/>
      <c r="B141" s="30"/>
      <c r="D141" s="114"/>
      <c r="E141" s="30"/>
      <c r="F141" s="30"/>
      <c r="G141" s="30"/>
      <c r="H141" s="30"/>
      <c r="I141" s="30"/>
      <c r="J141" s="30"/>
    </row>
    <row r="142" spans="1:10" x14ac:dyDescent="0.2">
      <c r="A142" s="44"/>
      <c r="B142" s="30"/>
      <c r="D142" s="114"/>
      <c r="E142" s="30"/>
      <c r="F142" s="30"/>
      <c r="G142" s="30"/>
      <c r="H142" s="30"/>
      <c r="I142" s="30"/>
      <c r="J142" s="30"/>
    </row>
    <row r="143" spans="1:10" x14ac:dyDescent="0.2">
      <c r="A143" s="44"/>
      <c r="B143" s="30"/>
      <c r="D143" s="114"/>
      <c r="E143" s="30"/>
      <c r="F143" s="30"/>
      <c r="G143" s="30"/>
      <c r="H143" s="30"/>
      <c r="I143" s="30"/>
      <c r="J143" s="30"/>
    </row>
    <row r="144" spans="1:10" x14ac:dyDescent="0.2">
      <c r="A144" s="44"/>
      <c r="B144" s="30"/>
      <c r="D144" s="114"/>
      <c r="E144" s="30"/>
      <c r="F144" s="30"/>
      <c r="G144" s="30"/>
      <c r="H144" s="30"/>
      <c r="I144" s="30"/>
      <c r="J144" s="30"/>
    </row>
    <row r="145" spans="1:10" x14ac:dyDescent="0.2">
      <c r="A145" s="44"/>
      <c r="B145" s="30"/>
      <c r="D145" s="114"/>
      <c r="E145" s="30"/>
      <c r="F145" s="30"/>
      <c r="G145" s="30"/>
      <c r="H145" s="30"/>
      <c r="I145" s="30"/>
      <c r="J145" s="30"/>
    </row>
    <row r="146" spans="1:10" x14ac:dyDescent="0.2">
      <c r="A146" s="44"/>
      <c r="B146" s="30"/>
      <c r="D146" s="114"/>
      <c r="E146" s="30"/>
      <c r="F146" s="30"/>
      <c r="G146" s="30"/>
      <c r="H146" s="30"/>
      <c r="I146" s="30"/>
      <c r="J146" s="30"/>
    </row>
    <row r="147" spans="1:10" x14ac:dyDescent="0.2">
      <c r="A147" s="44"/>
      <c r="B147" s="30"/>
      <c r="D147" s="114"/>
      <c r="E147" s="30"/>
      <c r="F147" s="30"/>
      <c r="G147" s="30"/>
      <c r="H147" s="30"/>
      <c r="I147" s="30"/>
      <c r="J147" s="30"/>
    </row>
    <row r="148" spans="1:10" x14ac:dyDescent="0.2">
      <c r="A148" s="44"/>
      <c r="B148" s="30"/>
      <c r="D148" s="114"/>
      <c r="E148" s="30"/>
      <c r="F148" s="30"/>
      <c r="G148" s="30"/>
      <c r="H148" s="30"/>
      <c r="I148" s="30"/>
      <c r="J148" s="30"/>
    </row>
    <row r="149" spans="1:10" x14ac:dyDescent="0.2">
      <c r="A149" s="44"/>
      <c r="B149" s="30"/>
      <c r="D149" s="114"/>
      <c r="E149" s="30"/>
      <c r="F149" s="30"/>
      <c r="G149" s="30"/>
      <c r="H149" s="30"/>
      <c r="I149" s="30"/>
      <c r="J149" s="30"/>
    </row>
    <row r="150" spans="1:10" x14ac:dyDescent="0.2">
      <c r="A150" s="44"/>
      <c r="B150" s="30"/>
      <c r="D150" s="114"/>
      <c r="E150" s="30"/>
      <c r="F150" s="30"/>
      <c r="G150" s="30"/>
      <c r="H150" s="30"/>
      <c r="I150" s="30"/>
      <c r="J150" s="30"/>
    </row>
    <row r="151" spans="1:10" x14ac:dyDescent="0.2">
      <c r="A151" s="44"/>
      <c r="B151" s="30"/>
      <c r="D151" s="114"/>
      <c r="E151" s="30"/>
      <c r="F151" s="30"/>
      <c r="G151" s="30"/>
      <c r="H151" s="30"/>
      <c r="I151" s="30"/>
      <c r="J151" s="30"/>
    </row>
    <row r="152" spans="1:10" x14ac:dyDescent="0.2">
      <c r="A152" s="44"/>
      <c r="B152" s="30"/>
      <c r="D152" s="114"/>
      <c r="E152" s="30"/>
      <c r="F152" s="30"/>
      <c r="G152" s="30"/>
      <c r="H152" s="30"/>
      <c r="I152" s="30"/>
      <c r="J152" s="30"/>
    </row>
    <row r="153" spans="1:10" x14ac:dyDescent="0.2">
      <c r="A153" s="44"/>
      <c r="B153" s="30"/>
      <c r="D153" s="114"/>
      <c r="E153" s="30"/>
      <c r="F153" s="30"/>
      <c r="G153" s="30"/>
      <c r="H153" s="30"/>
      <c r="I153" s="30"/>
      <c r="J153" s="30"/>
    </row>
    <row r="154" spans="1:10" x14ac:dyDescent="0.2">
      <c r="A154" s="44"/>
      <c r="B154" s="30"/>
      <c r="D154" s="114"/>
      <c r="E154" s="30"/>
      <c r="F154" s="30"/>
      <c r="G154" s="30"/>
      <c r="H154" s="30"/>
      <c r="I154" s="30"/>
      <c r="J154" s="30"/>
    </row>
    <row r="155" spans="1:10" x14ac:dyDescent="0.2">
      <c r="A155" s="44"/>
      <c r="B155" s="30"/>
      <c r="D155" s="114"/>
      <c r="E155" s="30"/>
      <c r="F155" s="30"/>
      <c r="G155" s="30"/>
      <c r="H155" s="30"/>
      <c r="I155" s="30"/>
      <c r="J155" s="30"/>
    </row>
    <row r="156" spans="1:10" x14ac:dyDescent="0.2">
      <c r="A156" s="44"/>
      <c r="B156" s="30"/>
      <c r="D156" s="114"/>
      <c r="E156" s="30"/>
      <c r="F156" s="30"/>
      <c r="G156" s="30"/>
      <c r="H156" s="30"/>
      <c r="I156" s="30"/>
      <c r="J156" s="30"/>
    </row>
    <row r="157" spans="1:10" x14ac:dyDescent="0.2">
      <c r="A157" s="44"/>
      <c r="B157" s="30"/>
      <c r="D157" s="114"/>
      <c r="E157" s="30"/>
      <c r="F157" s="30"/>
      <c r="G157" s="30"/>
      <c r="H157" s="30"/>
      <c r="I157" s="30"/>
      <c r="J157" s="30"/>
    </row>
    <row r="158" spans="1:10" x14ac:dyDescent="0.2">
      <c r="A158" s="44"/>
      <c r="B158" s="30"/>
      <c r="D158" s="114"/>
      <c r="E158" s="30"/>
      <c r="F158" s="30"/>
      <c r="G158" s="30"/>
      <c r="H158" s="30"/>
      <c r="I158" s="30"/>
      <c r="J158" s="30"/>
    </row>
    <row r="159" spans="1:10" x14ac:dyDescent="0.2">
      <c r="A159" s="44"/>
      <c r="B159" s="30"/>
      <c r="D159" s="114"/>
      <c r="E159" s="30"/>
      <c r="F159" s="30"/>
      <c r="G159" s="30"/>
      <c r="H159" s="30"/>
      <c r="I159" s="30"/>
      <c r="J159" s="30"/>
    </row>
    <row r="160" spans="1:10" x14ac:dyDescent="0.2">
      <c r="A160" s="44"/>
      <c r="B160" s="30"/>
      <c r="D160" s="114"/>
      <c r="E160" s="30"/>
      <c r="F160" s="30"/>
      <c r="G160" s="30"/>
      <c r="H160" s="30"/>
      <c r="I160" s="30"/>
      <c r="J160" s="30"/>
    </row>
    <row r="161" spans="1:10" x14ac:dyDescent="0.2">
      <c r="A161" s="44"/>
      <c r="B161" s="30"/>
      <c r="D161" s="114"/>
      <c r="E161" s="30"/>
      <c r="F161" s="30"/>
      <c r="G161" s="30"/>
      <c r="H161" s="30"/>
      <c r="I161" s="30"/>
      <c r="J161" s="30"/>
    </row>
    <row r="162" spans="1:10" x14ac:dyDescent="0.2">
      <c r="A162" s="44"/>
      <c r="B162" s="30"/>
      <c r="D162" s="114"/>
      <c r="E162" s="30"/>
      <c r="F162" s="30"/>
      <c r="G162" s="30"/>
      <c r="H162" s="30"/>
      <c r="I162" s="30"/>
      <c r="J162" s="30"/>
    </row>
    <row r="163" spans="1:10" x14ac:dyDescent="0.2">
      <c r="A163" s="44"/>
      <c r="B163" s="30"/>
      <c r="D163" s="114"/>
      <c r="E163" s="30"/>
      <c r="F163" s="30"/>
      <c r="G163" s="30"/>
      <c r="H163" s="30"/>
      <c r="I163" s="30"/>
      <c r="J163" s="30"/>
    </row>
    <row r="164" spans="1:10" x14ac:dyDescent="0.2">
      <c r="A164" s="44"/>
      <c r="B164" s="30"/>
      <c r="D164" s="114"/>
      <c r="E164" s="30"/>
      <c r="F164" s="30"/>
      <c r="G164" s="30"/>
      <c r="H164" s="30"/>
      <c r="I164" s="30"/>
      <c r="J164" s="30"/>
    </row>
    <row r="165" spans="1:10" x14ac:dyDescent="0.2">
      <c r="A165" s="44"/>
      <c r="B165" s="30"/>
      <c r="D165" s="114"/>
      <c r="E165" s="30"/>
      <c r="F165" s="30"/>
      <c r="G165" s="30"/>
      <c r="H165" s="30"/>
      <c r="I165" s="30"/>
      <c r="J165" s="30"/>
    </row>
    <row r="166" spans="1:10" x14ac:dyDescent="0.2">
      <c r="A166" s="44"/>
      <c r="B166" s="30"/>
      <c r="D166" s="114"/>
      <c r="E166" s="30"/>
      <c r="F166" s="30"/>
      <c r="G166" s="30"/>
      <c r="H166" s="30"/>
      <c r="I166" s="30"/>
      <c r="J166" s="30"/>
    </row>
    <row r="167" spans="1:10" x14ac:dyDescent="0.2">
      <c r="A167" s="44"/>
      <c r="B167" s="30"/>
      <c r="D167" s="114"/>
      <c r="E167" s="30"/>
      <c r="F167" s="30"/>
      <c r="G167" s="30"/>
      <c r="H167" s="30"/>
      <c r="I167" s="30"/>
      <c r="J167" s="30"/>
    </row>
    <row r="168" spans="1:10" x14ac:dyDescent="0.2">
      <c r="A168" s="44"/>
      <c r="B168" s="30"/>
      <c r="D168" s="114"/>
      <c r="E168" s="30"/>
      <c r="F168" s="30"/>
      <c r="G168" s="30"/>
      <c r="H168" s="30"/>
      <c r="I168" s="30"/>
      <c r="J168" s="30"/>
    </row>
    <row r="169" spans="1:10" x14ac:dyDescent="0.2">
      <c r="A169" s="44"/>
      <c r="B169" s="30"/>
      <c r="D169" s="114"/>
      <c r="E169" s="30"/>
      <c r="F169" s="30"/>
      <c r="G169" s="30"/>
      <c r="H169" s="30"/>
      <c r="I169" s="30"/>
      <c r="J169" s="30"/>
    </row>
    <row r="170" spans="1:10" x14ac:dyDescent="0.2">
      <c r="A170" s="44"/>
      <c r="B170" s="30"/>
      <c r="D170" s="114"/>
      <c r="E170" s="30"/>
      <c r="F170" s="30"/>
      <c r="G170" s="30"/>
      <c r="H170" s="30"/>
      <c r="I170" s="30"/>
      <c r="J170" s="30"/>
    </row>
    <row r="171" spans="1:10" x14ac:dyDescent="0.2">
      <c r="A171" s="44"/>
      <c r="B171" s="30"/>
      <c r="D171" s="114"/>
      <c r="E171" s="30"/>
      <c r="F171" s="30"/>
      <c r="G171" s="30"/>
      <c r="H171" s="30"/>
      <c r="I171" s="30"/>
      <c r="J171" s="30"/>
    </row>
    <row r="172" spans="1:10" x14ac:dyDescent="0.2">
      <c r="A172" s="44"/>
      <c r="B172" s="30"/>
      <c r="D172" s="114"/>
      <c r="E172" s="30"/>
      <c r="F172" s="30"/>
      <c r="G172" s="30"/>
      <c r="H172" s="30"/>
      <c r="I172" s="30"/>
      <c r="J172" s="30"/>
    </row>
    <row r="173" spans="1:10" x14ac:dyDescent="0.2">
      <c r="A173" s="44"/>
      <c r="B173" s="30"/>
      <c r="D173" s="114"/>
      <c r="E173" s="30"/>
      <c r="F173" s="30"/>
      <c r="G173" s="30"/>
      <c r="H173" s="30"/>
      <c r="I173" s="30"/>
      <c r="J173" s="30"/>
    </row>
    <row r="174" spans="1:10" x14ac:dyDescent="0.2">
      <c r="A174" s="44"/>
      <c r="B174" s="30"/>
      <c r="D174" s="114"/>
      <c r="E174" s="30"/>
      <c r="F174" s="30"/>
      <c r="G174" s="30"/>
      <c r="H174" s="30"/>
      <c r="I174" s="30"/>
      <c r="J174" s="30"/>
    </row>
    <row r="175" spans="1:10" x14ac:dyDescent="0.2">
      <c r="A175" s="44"/>
      <c r="B175" s="30"/>
      <c r="D175" s="114"/>
      <c r="E175" s="30"/>
      <c r="F175" s="30"/>
      <c r="G175" s="30"/>
      <c r="H175" s="30"/>
      <c r="I175" s="30"/>
      <c r="J175" s="30"/>
    </row>
    <row r="176" spans="1:10" x14ac:dyDescent="0.2">
      <c r="A176" s="44"/>
      <c r="B176" s="30"/>
      <c r="D176" s="114"/>
      <c r="E176" s="30"/>
      <c r="F176" s="30"/>
      <c r="G176" s="30"/>
      <c r="H176" s="30"/>
      <c r="I176" s="30"/>
      <c r="J176" s="30"/>
    </row>
    <row r="177" spans="1:10" x14ac:dyDescent="0.2">
      <c r="A177" s="44"/>
      <c r="B177" s="30"/>
      <c r="D177" s="114"/>
      <c r="E177" s="30"/>
      <c r="F177" s="30"/>
      <c r="G177" s="30"/>
      <c r="H177" s="30"/>
      <c r="I177" s="30"/>
      <c r="J177" s="30"/>
    </row>
    <row r="178" spans="1:10" x14ac:dyDescent="0.2">
      <c r="A178" s="44"/>
      <c r="B178" s="30"/>
      <c r="D178" s="114"/>
      <c r="E178" s="30"/>
      <c r="F178" s="30"/>
      <c r="G178" s="30"/>
      <c r="H178" s="30"/>
      <c r="I178" s="30"/>
      <c r="J178" s="30"/>
    </row>
    <row r="179" spans="1:10" x14ac:dyDescent="0.2">
      <c r="A179" s="44"/>
      <c r="B179" s="30"/>
      <c r="D179" s="114"/>
      <c r="E179" s="30"/>
      <c r="F179" s="30"/>
      <c r="G179" s="30"/>
      <c r="H179" s="30"/>
      <c r="I179" s="30"/>
      <c r="J179" s="30"/>
    </row>
    <row r="180" spans="1:10" x14ac:dyDescent="0.2">
      <c r="A180" s="44"/>
      <c r="B180" s="30"/>
      <c r="D180" s="114"/>
      <c r="E180" s="30"/>
      <c r="F180" s="30"/>
      <c r="G180" s="30"/>
      <c r="H180" s="30"/>
      <c r="I180" s="30"/>
      <c r="J180" s="30"/>
    </row>
    <row r="181" spans="1:10" x14ac:dyDescent="0.2">
      <c r="A181" s="44"/>
      <c r="B181" s="30"/>
      <c r="D181" s="114"/>
      <c r="E181" s="30"/>
      <c r="F181" s="30"/>
      <c r="G181" s="30"/>
      <c r="H181" s="30"/>
      <c r="I181" s="30"/>
      <c r="J181" s="30"/>
    </row>
    <row r="182" spans="1:10" x14ac:dyDescent="0.2">
      <c r="A182" s="44"/>
      <c r="B182" s="30"/>
      <c r="D182" s="114"/>
      <c r="E182" s="30"/>
      <c r="F182" s="30"/>
      <c r="G182" s="30"/>
      <c r="H182" s="30"/>
      <c r="I182" s="30"/>
      <c r="J182" s="30"/>
    </row>
    <row r="183" spans="1:10" x14ac:dyDescent="0.2">
      <c r="A183" s="44"/>
      <c r="B183" s="30"/>
      <c r="D183" s="114"/>
      <c r="E183" s="30"/>
      <c r="F183" s="30"/>
      <c r="G183" s="30"/>
      <c r="H183" s="30"/>
      <c r="I183" s="30"/>
      <c r="J183" s="30"/>
    </row>
    <row r="184" spans="1:10" x14ac:dyDescent="0.2">
      <c r="A184" s="44"/>
      <c r="B184" s="30"/>
      <c r="D184" s="114"/>
      <c r="E184" s="30"/>
      <c r="F184" s="30"/>
      <c r="G184" s="30"/>
      <c r="H184" s="30"/>
      <c r="I184" s="30"/>
      <c r="J184" s="30"/>
    </row>
    <row r="185" spans="1:10" x14ac:dyDescent="0.2">
      <c r="A185" s="44"/>
      <c r="B185" s="30"/>
      <c r="D185" s="114"/>
      <c r="E185" s="30"/>
      <c r="F185" s="30"/>
      <c r="G185" s="30"/>
      <c r="H185" s="30"/>
      <c r="I185" s="30"/>
      <c r="J185" s="30"/>
    </row>
    <row r="186" spans="1:10" x14ac:dyDescent="0.2">
      <c r="A186" s="44"/>
      <c r="B186" s="30"/>
      <c r="D186" s="114"/>
      <c r="E186" s="30"/>
      <c r="F186" s="30"/>
      <c r="G186" s="30"/>
      <c r="H186" s="30"/>
      <c r="I186" s="30"/>
      <c r="J186" s="30"/>
    </row>
    <row r="187" spans="1:10" x14ac:dyDescent="0.2">
      <c r="A187" s="44"/>
      <c r="B187" s="30"/>
      <c r="D187" s="114"/>
      <c r="E187" s="30"/>
      <c r="F187" s="30"/>
      <c r="G187" s="30"/>
      <c r="H187" s="30"/>
      <c r="I187" s="30"/>
      <c r="J187" s="30"/>
    </row>
    <row r="188" spans="1:10" x14ac:dyDescent="0.2">
      <c r="A188" s="44"/>
      <c r="B188" s="30"/>
      <c r="D188" s="114"/>
      <c r="E188" s="30"/>
      <c r="F188" s="30"/>
      <c r="G188" s="30"/>
      <c r="H188" s="30"/>
      <c r="I188" s="30"/>
      <c r="J188" s="30"/>
    </row>
    <row r="189" spans="1:10" x14ac:dyDescent="0.2">
      <c r="A189" s="44"/>
      <c r="B189" s="30"/>
      <c r="D189" s="114"/>
      <c r="E189" s="30"/>
      <c r="F189" s="30"/>
      <c r="G189" s="30"/>
      <c r="H189" s="30"/>
      <c r="I189" s="30"/>
      <c r="J189" s="30"/>
    </row>
    <row r="190" spans="1:10" x14ac:dyDescent="0.2">
      <c r="A190" s="44"/>
      <c r="B190" s="30"/>
      <c r="D190" s="114"/>
      <c r="E190" s="30"/>
      <c r="F190" s="30"/>
      <c r="G190" s="30"/>
      <c r="H190" s="30"/>
      <c r="I190" s="30"/>
      <c r="J190" s="30"/>
    </row>
    <row r="191" spans="1:10" x14ac:dyDescent="0.2">
      <c r="A191" s="44"/>
      <c r="B191" s="30"/>
      <c r="D191" s="114"/>
      <c r="E191" s="30"/>
      <c r="F191" s="30"/>
      <c r="G191" s="30"/>
      <c r="H191" s="30"/>
      <c r="I191" s="30"/>
      <c r="J191" s="30"/>
    </row>
    <row r="192" spans="1:10" x14ac:dyDescent="0.2">
      <c r="A192" s="44"/>
      <c r="B192" s="30"/>
      <c r="D192" s="114"/>
      <c r="E192" s="30"/>
      <c r="F192" s="30"/>
      <c r="G192" s="30"/>
      <c r="H192" s="30"/>
      <c r="I192" s="30"/>
      <c r="J192" s="30"/>
    </row>
    <row r="193" spans="1:10" x14ac:dyDescent="0.2">
      <c r="A193" s="44"/>
      <c r="B193" s="30"/>
      <c r="D193" s="114"/>
      <c r="E193" s="30"/>
      <c r="F193" s="30"/>
      <c r="G193" s="30"/>
      <c r="H193" s="30"/>
      <c r="I193" s="30"/>
      <c r="J193" s="30"/>
    </row>
    <row r="194" spans="1:10" x14ac:dyDescent="0.2">
      <c r="A194" s="44"/>
      <c r="B194" s="30"/>
      <c r="D194" s="114"/>
      <c r="E194" s="30"/>
      <c r="F194" s="30"/>
      <c r="G194" s="30"/>
      <c r="H194" s="30"/>
      <c r="I194" s="30"/>
      <c r="J194" s="30"/>
    </row>
    <row r="195" spans="1:10" x14ac:dyDescent="0.2">
      <c r="A195" s="44"/>
      <c r="B195" s="30"/>
      <c r="D195" s="114"/>
      <c r="E195" s="30"/>
      <c r="F195" s="30"/>
      <c r="G195" s="30"/>
      <c r="H195" s="30"/>
      <c r="I195" s="30"/>
      <c r="J195" s="30"/>
    </row>
    <row r="196" spans="1:10" x14ac:dyDescent="0.2">
      <c r="A196" s="44"/>
      <c r="B196" s="30"/>
      <c r="D196" s="114"/>
      <c r="E196" s="30"/>
      <c r="F196" s="30"/>
      <c r="G196" s="30"/>
      <c r="H196" s="30"/>
      <c r="I196" s="30"/>
      <c r="J196" s="30"/>
    </row>
    <row r="197" spans="1:10" x14ac:dyDescent="0.2">
      <c r="A197" s="44"/>
      <c r="B197" s="30"/>
      <c r="D197" s="114"/>
      <c r="E197" s="30"/>
      <c r="F197" s="30"/>
      <c r="G197" s="30"/>
      <c r="H197" s="30"/>
      <c r="I197" s="30"/>
      <c r="J197" s="30"/>
    </row>
    <row r="198" spans="1:10" x14ac:dyDescent="0.2">
      <c r="A198" s="44"/>
      <c r="B198" s="30"/>
      <c r="D198" s="114"/>
      <c r="E198" s="30"/>
      <c r="F198" s="30"/>
      <c r="G198" s="30"/>
      <c r="H198" s="30"/>
      <c r="I198" s="30"/>
      <c r="J198" s="30"/>
    </row>
    <row r="199" spans="1:10" x14ac:dyDescent="0.2">
      <c r="A199" s="44"/>
      <c r="B199" s="30"/>
      <c r="D199" s="114"/>
      <c r="E199" s="30"/>
      <c r="F199" s="30"/>
      <c r="G199" s="30"/>
      <c r="H199" s="30"/>
      <c r="I199" s="30"/>
      <c r="J199" s="30"/>
    </row>
    <row r="200" spans="1:10" x14ac:dyDescent="0.2">
      <c r="A200" s="44"/>
      <c r="B200" s="30"/>
      <c r="D200" s="114"/>
      <c r="E200" s="30"/>
      <c r="F200" s="30"/>
      <c r="G200" s="30"/>
      <c r="H200" s="30"/>
      <c r="I200" s="30"/>
      <c r="J200" s="30"/>
    </row>
    <row r="201" spans="1:10" x14ac:dyDescent="0.2">
      <c r="A201" s="44"/>
      <c r="B201" s="30"/>
      <c r="D201" s="114"/>
      <c r="E201" s="30"/>
      <c r="F201" s="30"/>
      <c r="G201" s="30"/>
      <c r="H201" s="30"/>
      <c r="I201" s="30"/>
      <c r="J201" s="30"/>
    </row>
    <row r="202" spans="1:10" x14ac:dyDescent="0.2">
      <c r="A202" s="44"/>
      <c r="B202" s="30"/>
      <c r="D202" s="114"/>
      <c r="E202" s="30"/>
      <c r="F202" s="30"/>
      <c r="G202" s="30"/>
      <c r="H202" s="30"/>
      <c r="I202" s="30"/>
      <c r="J202" s="30"/>
    </row>
    <row r="203" spans="1:10" x14ac:dyDescent="0.2">
      <c r="A203" s="44"/>
      <c r="B203" s="30"/>
      <c r="D203" s="114"/>
      <c r="E203" s="30"/>
      <c r="F203" s="30"/>
      <c r="G203" s="30"/>
      <c r="H203" s="30"/>
      <c r="I203" s="30"/>
      <c r="J203" s="30"/>
    </row>
    <row r="204" spans="1:10" x14ac:dyDescent="0.2">
      <c r="A204" s="44"/>
      <c r="B204" s="30"/>
      <c r="D204" s="114"/>
      <c r="E204" s="30"/>
      <c r="F204" s="30"/>
      <c r="G204" s="30"/>
      <c r="H204" s="30"/>
      <c r="I204" s="30"/>
      <c r="J204" s="30"/>
    </row>
    <row r="205" spans="1:10" x14ac:dyDescent="0.2">
      <c r="A205" s="44"/>
      <c r="B205" s="30"/>
      <c r="D205" s="114"/>
      <c r="E205" s="30"/>
      <c r="F205" s="30"/>
      <c r="G205" s="30"/>
      <c r="H205" s="30"/>
      <c r="I205" s="30"/>
      <c r="J205" s="30"/>
    </row>
    <row r="206" spans="1:10" x14ac:dyDescent="0.2">
      <c r="A206" s="44"/>
      <c r="B206" s="30"/>
      <c r="D206" s="114"/>
      <c r="E206" s="30"/>
      <c r="F206" s="30"/>
      <c r="G206" s="30"/>
      <c r="H206" s="30"/>
      <c r="I206" s="30"/>
      <c r="J206" s="30"/>
    </row>
    <row r="207" spans="1:10" x14ac:dyDescent="0.2">
      <c r="A207" s="44"/>
      <c r="B207" s="30"/>
      <c r="D207" s="114"/>
      <c r="E207" s="30"/>
      <c r="F207" s="30"/>
      <c r="G207" s="30"/>
      <c r="H207" s="30"/>
      <c r="I207" s="30"/>
      <c r="J207" s="30"/>
    </row>
    <row r="208" spans="1:10" x14ac:dyDescent="0.2">
      <c r="A208" s="44"/>
      <c r="B208" s="30"/>
      <c r="D208" s="114"/>
      <c r="E208" s="30"/>
      <c r="F208" s="30"/>
      <c r="G208" s="30"/>
      <c r="H208" s="30"/>
      <c r="I208" s="30"/>
      <c r="J208" s="30"/>
    </row>
    <row r="209" spans="1:10" x14ac:dyDescent="0.2">
      <c r="A209" s="44"/>
      <c r="B209" s="30"/>
      <c r="D209" s="114"/>
      <c r="E209" s="30"/>
      <c r="F209" s="30"/>
      <c r="G209" s="30"/>
      <c r="H209" s="30"/>
      <c r="I209" s="30"/>
      <c r="J209" s="30"/>
    </row>
    <row r="210" spans="1:10" x14ac:dyDescent="0.2">
      <c r="A210" s="44"/>
      <c r="B210" s="30"/>
      <c r="D210" s="114"/>
      <c r="E210" s="30"/>
      <c r="F210" s="30"/>
      <c r="G210" s="30"/>
      <c r="H210" s="30"/>
      <c r="I210" s="30"/>
      <c r="J210" s="30"/>
    </row>
    <row r="211" spans="1:10" x14ac:dyDescent="0.2">
      <c r="A211" s="44"/>
      <c r="B211" s="30"/>
      <c r="D211" s="114"/>
      <c r="E211" s="30"/>
      <c r="F211" s="30"/>
      <c r="G211" s="30"/>
      <c r="H211" s="30"/>
      <c r="I211" s="30"/>
      <c r="J211" s="30"/>
    </row>
    <row r="212" spans="1:10" x14ac:dyDescent="0.2">
      <c r="A212" s="44"/>
      <c r="B212" s="30"/>
      <c r="D212" s="114"/>
      <c r="E212" s="30"/>
      <c r="F212" s="30"/>
      <c r="G212" s="30"/>
      <c r="H212" s="30"/>
      <c r="I212" s="30"/>
      <c r="J212" s="30"/>
    </row>
    <row r="213" spans="1:10" x14ac:dyDescent="0.2">
      <c r="A213" s="44"/>
      <c r="B213" s="30"/>
      <c r="D213" s="114"/>
      <c r="E213" s="30"/>
      <c r="F213" s="30"/>
      <c r="G213" s="30"/>
      <c r="H213" s="30"/>
      <c r="I213" s="30"/>
      <c r="J213" s="30"/>
    </row>
    <row r="214" spans="1:10" x14ac:dyDescent="0.2">
      <c r="A214" s="44"/>
      <c r="B214" s="30"/>
      <c r="D214" s="114"/>
      <c r="E214" s="30"/>
      <c r="F214" s="30"/>
      <c r="G214" s="30"/>
      <c r="H214" s="30"/>
      <c r="I214" s="30"/>
      <c r="J214" s="30"/>
    </row>
    <row r="215" spans="1:10" x14ac:dyDescent="0.2">
      <c r="A215" s="44"/>
      <c r="B215" s="30"/>
      <c r="D215" s="114"/>
      <c r="E215" s="30"/>
      <c r="F215" s="30"/>
      <c r="G215" s="30"/>
      <c r="H215" s="30"/>
      <c r="I215" s="30"/>
      <c r="J215" s="30"/>
    </row>
    <row r="216" spans="1:10" x14ac:dyDescent="0.2">
      <c r="A216" s="44"/>
      <c r="B216" s="30"/>
      <c r="D216" s="114"/>
      <c r="E216" s="30"/>
      <c r="F216" s="30"/>
      <c r="G216" s="30"/>
      <c r="H216" s="30"/>
      <c r="I216" s="30"/>
      <c r="J216" s="30"/>
    </row>
    <row r="217" spans="1:10" x14ac:dyDescent="0.2">
      <c r="A217" s="44"/>
      <c r="B217" s="30"/>
      <c r="D217" s="114"/>
      <c r="E217" s="30"/>
      <c r="F217" s="30"/>
      <c r="G217" s="30"/>
      <c r="H217" s="30"/>
      <c r="I217" s="30"/>
      <c r="J217" s="30"/>
    </row>
    <row r="218" spans="1:10" x14ac:dyDescent="0.2">
      <c r="A218" s="44"/>
      <c r="B218" s="30"/>
      <c r="D218" s="114"/>
      <c r="E218" s="30"/>
      <c r="F218" s="30"/>
      <c r="G218" s="30"/>
      <c r="H218" s="30"/>
      <c r="I218" s="30"/>
      <c r="J218" s="30"/>
    </row>
    <row r="219" spans="1:10" x14ac:dyDescent="0.2">
      <c r="A219" s="44"/>
      <c r="B219" s="30"/>
      <c r="D219" s="114"/>
      <c r="E219" s="30"/>
      <c r="F219" s="30"/>
      <c r="G219" s="30"/>
      <c r="H219" s="30"/>
      <c r="I219" s="30"/>
      <c r="J219" s="30"/>
    </row>
    <row r="220" spans="1:10" x14ac:dyDescent="0.2">
      <c r="A220" s="44"/>
      <c r="B220" s="30"/>
      <c r="D220" s="114"/>
      <c r="E220" s="30"/>
      <c r="F220" s="30"/>
      <c r="G220" s="30"/>
      <c r="H220" s="30"/>
      <c r="I220" s="30"/>
      <c r="J220" s="30"/>
    </row>
    <row r="221" spans="1:10" x14ac:dyDescent="0.2">
      <c r="A221" s="44"/>
      <c r="B221" s="30"/>
      <c r="D221" s="114"/>
      <c r="E221" s="30"/>
      <c r="F221" s="30"/>
      <c r="G221" s="30"/>
      <c r="H221" s="30"/>
      <c r="I221" s="30"/>
      <c r="J221" s="30"/>
    </row>
    <row r="222" spans="1:10" x14ac:dyDescent="0.2">
      <c r="A222" s="44"/>
      <c r="B222" s="30"/>
      <c r="D222" s="114"/>
      <c r="E222" s="30"/>
      <c r="F222" s="30"/>
      <c r="G222" s="30"/>
      <c r="H222" s="30"/>
      <c r="I222" s="30"/>
      <c r="J222" s="30"/>
    </row>
    <row r="223" spans="1:10" x14ac:dyDescent="0.2">
      <c r="A223" s="44"/>
      <c r="B223" s="30"/>
      <c r="D223" s="114"/>
      <c r="E223" s="30"/>
      <c r="F223" s="30"/>
      <c r="G223" s="30"/>
      <c r="H223" s="30"/>
      <c r="I223" s="30"/>
      <c r="J223" s="30"/>
    </row>
    <row r="224" spans="1:10" x14ac:dyDescent="0.2">
      <c r="A224" s="44"/>
      <c r="B224" s="30"/>
      <c r="D224" s="114"/>
      <c r="E224" s="30"/>
      <c r="F224" s="30"/>
      <c r="G224" s="30"/>
      <c r="H224" s="30"/>
      <c r="I224" s="30"/>
      <c r="J224" s="30"/>
    </row>
    <row r="225" spans="1:10" x14ac:dyDescent="0.2">
      <c r="A225" s="44"/>
      <c r="B225" s="30"/>
      <c r="D225" s="114"/>
      <c r="E225" s="30"/>
      <c r="F225" s="30"/>
      <c r="G225" s="30"/>
      <c r="H225" s="30"/>
      <c r="I225" s="30"/>
      <c r="J225" s="30"/>
    </row>
    <row r="226" spans="1:10" x14ac:dyDescent="0.2">
      <c r="A226" s="44"/>
      <c r="B226" s="30"/>
      <c r="D226" s="114"/>
      <c r="E226" s="30"/>
      <c r="F226" s="30"/>
      <c r="G226" s="30"/>
      <c r="H226" s="30"/>
      <c r="I226" s="30"/>
      <c r="J226" s="30"/>
    </row>
    <row r="227" spans="1:10" x14ac:dyDescent="0.2">
      <c r="A227" s="44"/>
      <c r="B227" s="30"/>
      <c r="D227" s="114"/>
      <c r="E227" s="30"/>
      <c r="F227" s="30"/>
      <c r="G227" s="30"/>
      <c r="H227" s="30"/>
      <c r="I227" s="30"/>
      <c r="J227" s="30"/>
    </row>
    <row r="228" spans="1:10" x14ac:dyDescent="0.2">
      <c r="A228" s="44"/>
      <c r="B228" s="30"/>
      <c r="D228" s="114"/>
      <c r="E228" s="30"/>
      <c r="F228" s="30"/>
      <c r="G228" s="30"/>
      <c r="H228" s="30"/>
      <c r="I228" s="30"/>
      <c r="J228" s="30"/>
    </row>
    <row r="229" spans="1:10" x14ac:dyDescent="0.2">
      <c r="A229" s="44"/>
      <c r="B229" s="30"/>
      <c r="D229" s="114"/>
      <c r="E229" s="30"/>
      <c r="F229" s="30"/>
      <c r="G229" s="30"/>
      <c r="H229" s="30"/>
      <c r="I229" s="30"/>
      <c r="J229" s="30"/>
    </row>
    <row r="230" spans="1:10" x14ac:dyDescent="0.2">
      <c r="A230" s="44"/>
      <c r="B230" s="30"/>
      <c r="D230" s="114"/>
      <c r="E230" s="30"/>
      <c r="F230" s="30"/>
      <c r="G230" s="30"/>
      <c r="H230" s="30"/>
      <c r="I230" s="30"/>
      <c r="J230" s="30"/>
    </row>
    <row r="231" spans="1:10" x14ac:dyDescent="0.2">
      <c r="A231" s="44"/>
      <c r="B231" s="30"/>
      <c r="D231" s="114"/>
      <c r="E231" s="30"/>
      <c r="F231" s="30"/>
      <c r="G231" s="30"/>
      <c r="H231" s="30"/>
      <c r="I231" s="30"/>
      <c r="J231" s="30"/>
    </row>
    <row r="232" spans="1:10" x14ac:dyDescent="0.2">
      <c r="A232" s="44"/>
      <c r="B232" s="30"/>
      <c r="D232" s="114"/>
      <c r="E232" s="30"/>
      <c r="F232" s="30"/>
      <c r="G232" s="30"/>
      <c r="H232" s="30"/>
      <c r="I232" s="30"/>
      <c r="J232" s="30"/>
    </row>
    <row r="233" spans="1:10" x14ac:dyDescent="0.2">
      <c r="A233" s="44"/>
      <c r="B233" s="30"/>
      <c r="D233" s="114"/>
      <c r="E233" s="30"/>
      <c r="F233" s="30"/>
      <c r="G233" s="30"/>
      <c r="H233" s="30"/>
      <c r="I233" s="30"/>
      <c r="J233" s="30"/>
    </row>
    <row r="234" spans="1:10" x14ac:dyDescent="0.2">
      <c r="A234" s="44"/>
      <c r="B234" s="30"/>
      <c r="D234" s="114"/>
      <c r="E234" s="30"/>
      <c r="F234" s="30"/>
      <c r="G234" s="30"/>
      <c r="H234" s="30"/>
      <c r="I234" s="30"/>
      <c r="J234" s="30"/>
    </row>
    <row r="235" spans="1:10" x14ac:dyDescent="0.2">
      <c r="A235" s="44"/>
      <c r="B235" s="30"/>
      <c r="D235" s="114"/>
      <c r="E235" s="30"/>
      <c r="F235" s="30"/>
      <c r="G235" s="30"/>
      <c r="H235" s="30"/>
      <c r="I235" s="30"/>
      <c r="J235" s="30"/>
    </row>
    <row r="236" spans="1:10" x14ac:dyDescent="0.2">
      <c r="A236" s="44"/>
      <c r="B236" s="30"/>
      <c r="D236" s="114"/>
      <c r="E236" s="30"/>
      <c r="F236" s="30"/>
      <c r="G236" s="30"/>
      <c r="H236" s="30"/>
      <c r="I236" s="30"/>
      <c r="J236" s="30"/>
    </row>
    <row r="237" spans="1:10" x14ac:dyDescent="0.2">
      <c r="A237" s="44"/>
      <c r="B237" s="30"/>
      <c r="D237" s="114"/>
      <c r="E237" s="30"/>
      <c r="F237" s="30"/>
      <c r="G237" s="30"/>
      <c r="H237" s="30"/>
      <c r="I237" s="30"/>
      <c r="J237" s="30"/>
    </row>
    <row r="238" spans="1:10" x14ac:dyDescent="0.2">
      <c r="A238" s="44"/>
      <c r="B238" s="30"/>
      <c r="D238" s="114"/>
      <c r="E238" s="30"/>
      <c r="F238" s="30"/>
      <c r="G238" s="30"/>
      <c r="H238" s="30"/>
      <c r="I238" s="30"/>
      <c r="J238" s="30"/>
    </row>
    <row r="239" spans="1:10" x14ac:dyDescent="0.2">
      <c r="A239" s="44"/>
      <c r="B239" s="30"/>
      <c r="D239" s="114"/>
      <c r="E239" s="30"/>
      <c r="F239" s="30"/>
      <c r="G239" s="30"/>
      <c r="H239" s="30"/>
      <c r="I239" s="30"/>
      <c r="J239" s="30"/>
    </row>
    <row r="240" spans="1:10" x14ac:dyDescent="0.2">
      <c r="A240" s="44"/>
      <c r="B240" s="30"/>
      <c r="D240" s="114"/>
      <c r="E240" s="30"/>
      <c r="F240" s="30"/>
      <c r="G240" s="30"/>
      <c r="H240" s="30"/>
      <c r="I240" s="30"/>
      <c r="J240" s="30"/>
    </row>
    <row r="241" spans="1:10" x14ac:dyDescent="0.2">
      <c r="A241" s="44"/>
      <c r="B241" s="30"/>
      <c r="D241" s="114"/>
      <c r="E241" s="30"/>
      <c r="F241" s="30"/>
      <c r="G241" s="30"/>
      <c r="H241" s="30"/>
      <c r="I241" s="30"/>
      <c r="J241" s="30"/>
    </row>
    <row r="242" spans="1:10" x14ac:dyDescent="0.2">
      <c r="A242" s="44"/>
      <c r="B242" s="30"/>
      <c r="D242" s="114"/>
      <c r="E242" s="30"/>
      <c r="F242" s="30"/>
      <c r="G242" s="30"/>
      <c r="H242" s="30"/>
      <c r="I242" s="30"/>
      <c r="J242" s="30"/>
    </row>
    <row r="243" spans="1:10" x14ac:dyDescent="0.2">
      <c r="A243" s="44"/>
      <c r="B243" s="30"/>
      <c r="D243" s="114"/>
      <c r="E243" s="30"/>
      <c r="F243" s="30"/>
      <c r="G243" s="30"/>
      <c r="H243" s="30"/>
      <c r="I243" s="30"/>
      <c r="J243" s="30"/>
    </row>
    <row r="244" spans="1:10" x14ac:dyDescent="0.2">
      <c r="A244" s="44"/>
      <c r="B244" s="30"/>
      <c r="D244" s="114"/>
      <c r="E244" s="30"/>
      <c r="F244" s="30"/>
      <c r="G244" s="30"/>
      <c r="H244" s="30"/>
      <c r="I244" s="30"/>
      <c r="J244" s="30"/>
    </row>
    <row r="245" spans="1:10" x14ac:dyDescent="0.2">
      <c r="A245" s="44"/>
      <c r="B245" s="30"/>
      <c r="D245" s="114"/>
      <c r="E245" s="30"/>
      <c r="F245" s="30"/>
      <c r="G245" s="30"/>
      <c r="H245" s="30"/>
      <c r="I245" s="30"/>
      <c r="J245" s="30"/>
    </row>
    <row r="246" spans="1:10" x14ac:dyDescent="0.2">
      <c r="A246" s="44"/>
      <c r="B246" s="30"/>
      <c r="D246" s="114"/>
      <c r="E246" s="30"/>
      <c r="F246" s="30"/>
      <c r="G246" s="30"/>
      <c r="H246" s="30"/>
      <c r="I246" s="30"/>
      <c r="J246" s="30"/>
    </row>
    <row r="247" spans="1:10" x14ac:dyDescent="0.2">
      <c r="A247" s="44"/>
      <c r="B247" s="30"/>
      <c r="D247" s="114"/>
      <c r="E247" s="30"/>
      <c r="F247" s="30"/>
      <c r="G247" s="30"/>
      <c r="H247" s="30"/>
      <c r="I247" s="30"/>
      <c r="J247" s="30"/>
    </row>
    <row r="248" spans="1:10" x14ac:dyDescent="0.2">
      <c r="A248" s="44"/>
      <c r="B248" s="30"/>
      <c r="D248" s="114"/>
      <c r="E248" s="30"/>
      <c r="F248" s="30"/>
      <c r="G248" s="30"/>
      <c r="H248" s="30"/>
      <c r="I248" s="30"/>
      <c r="J248" s="30"/>
    </row>
    <row r="249" spans="1:10" x14ac:dyDescent="0.2">
      <c r="A249" s="44"/>
      <c r="B249" s="30"/>
      <c r="D249" s="114"/>
      <c r="E249" s="30"/>
      <c r="F249" s="30"/>
      <c r="G249" s="30"/>
      <c r="H249" s="30"/>
      <c r="I249" s="30"/>
      <c r="J249" s="30"/>
    </row>
    <row r="250" spans="1:10" x14ac:dyDescent="0.2">
      <c r="A250" s="44"/>
      <c r="B250" s="30"/>
      <c r="D250" s="114"/>
      <c r="E250" s="30"/>
      <c r="F250" s="30"/>
      <c r="G250" s="30"/>
      <c r="H250" s="30"/>
      <c r="I250" s="30"/>
      <c r="J250" s="30"/>
    </row>
    <row r="251" spans="1:10" x14ac:dyDescent="0.2">
      <c r="A251" s="44"/>
      <c r="B251" s="30"/>
      <c r="D251" s="114"/>
      <c r="E251" s="30"/>
      <c r="F251" s="30"/>
      <c r="G251" s="30"/>
      <c r="H251" s="30"/>
      <c r="I251" s="30"/>
      <c r="J251" s="30"/>
    </row>
    <row r="252" spans="1:10" x14ac:dyDescent="0.2">
      <c r="A252" s="44"/>
      <c r="B252" s="30"/>
      <c r="D252" s="114"/>
      <c r="E252" s="30"/>
      <c r="F252" s="30"/>
      <c r="G252" s="30"/>
      <c r="H252" s="30"/>
      <c r="I252" s="30"/>
      <c r="J252" s="30"/>
    </row>
    <row r="253" spans="1:10" x14ac:dyDescent="0.2">
      <c r="A253" s="44"/>
      <c r="B253" s="30"/>
      <c r="D253" s="114"/>
      <c r="E253" s="30"/>
      <c r="F253" s="30"/>
      <c r="G253" s="30"/>
      <c r="H253" s="30"/>
      <c r="I253" s="30"/>
      <c r="J253" s="30"/>
    </row>
    <row r="254" spans="1:10" x14ac:dyDescent="0.2">
      <c r="A254" s="44"/>
      <c r="B254" s="30"/>
      <c r="D254" s="114"/>
      <c r="E254" s="30"/>
      <c r="F254" s="30"/>
      <c r="G254" s="30"/>
      <c r="H254" s="30"/>
      <c r="I254" s="30"/>
      <c r="J254" s="30"/>
    </row>
    <row r="255" spans="1:10" x14ac:dyDescent="0.2">
      <c r="A255" s="44"/>
      <c r="B255" s="30"/>
      <c r="D255" s="114"/>
      <c r="E255" s="30"/>
      <c r="F255" s="30"/>
      <c r="G255" s="30"/>
      <c r="H255" s="30"/>
      <c r="I255" s="30"/>
      <c r="J255" s="30"/>
    </row>
    <row r="256" spans="1:10" x14ac:dyDescent="0.2">
      <c r="A256" s="44"/>
      <c r="B256" s="30"/>
      <c r="D256" s="114"/>
      <c r="E256" s="30"/>
      <c r="F256" s="30"/>
      <c r="G256" s="30"/>
      <c r="H256" s="30"/>
      <c r="I256" s="30"/>
      <c r="J256" s="30"/>
    </row>
    <row r="257" spans="1:10" x14ac:dyDescent="0.2">
      <c r="A257" s="44"/>
      <c r="B257" s="30"/>
      <c r="D257" s="114"/>
      <c r="E257" s="30"/>
      <c r="F257" s="30"/>
      <c r="G257" s="30"/>
      <c r="H257" s="30"/>
      <c r="I257" s="30"/>
      <c r="J257" s="30"/>
    </row>
    <row r="258" spans="1:10" x14ac:dyDescent="0.2">
      <c r="A258" s="44"/>
      <c r="B258" s="30"/>
      <c r="D258" s="114"/>
      <c r="E258" s="30"/>
      <c r="F258" s="30"/>
      <c r="G258" s="30"/>
      <c r="H258" s="30"/>
      <c r="I258" s="30"/>
      <c r="J258" s="30"/>
    </row>
    <row r="259" spans="1:10" x14ac:dyDescent="0.2">
      <c r="A259" s="44"/>
      <c r="B259" s="30"/>
      <c r="D259" s="114"/>
      <c r="E259" s="30"/>
      <c r="F259" s="30"/>
      <c r="G259" s="30"/>
      <c r="H259" s="30"/>
      <c r="I259" s="30"/>
      <c r="J259" s="30"/>
    </row>
    <row r="260" spans="1:10" x14ac:dyDescent="0.2">
      <c r="A260" s="44"/>
      <c r="B260" s="30"/>
      <c r="D260" s="114"/>
      <c r="E260" s="30"/>
      <c r="F260" s="30"/>
      <c r="G260" s="30"/>
      <c r="H260" s="30"/>
      <c r="I260" s="30"/>
      <c r="J260" s="30"/>
    </row>
    <row r="261" spans="1:10" x14ac:dyDescent="0.2">
      <c r="A261" s="44"/>
      <c r="B261" s="30"/>
      <c r="D261" s="114"/>
      <c r="E261" s="30"/>
      <c r="F261" s="30"/>
      <c r="G261" s="30"/>
      <c r="H261" s="30"/>
      <c r="I261" s="30"/>
      <c r="J261" s="30"/>
    </row>
    <row r="262" spans="1:10" x14ac:dyDescent="0.2">
      <c r="A262" s="44"/>
      <c r="B262" s="30"/>
      <c r="D262" s="114"/>
      <c r="E262" s="30"/>
      <c r="F262" s="30"/>
      <c r="G262" s="30"/>
      <c r="H262" s="30"/>
      <c r="I262" s="30"/>
      <c r="J262" s="30"/>
    </row>
    <row r="263" spans="1:10" x14ac:dyDescent="0.2">
      <c r="A263" s="44"/>
      <c r="B263" s="30"/>
      <c r="D263" s="114"/>
      <c r="E263" s="30"/>
      <c r="F263" s="30"/>
      <c r="G263" s="30"/>
      <c r="H263" s="30"/>
      <c r="I263" s="30"/>
      <c r="J263" s="30"/>
    </row>
    <row r="264" spans="1:10" x14ac:dyDescent="0.2">
      <c r="A264" s="44"/>
      <c r="B264" s="30"/>
      <c r="D264" s="114"/>
      <c r="E264" s="30"/>
      <c r="F264" s="30"/>
      <c r="G264" s="30"/>
      <c r="H264" s="30"/>
      <c r="I264" s="30"/>
      <c r="J264" s="30"/>
    </row>
    <row r="265" spans="1:10" x14ac:dyDescent="0.2">
      <c r="A265" s="44"/>
      <c r="B265" s="30"/>
      <c r="D265" s="114"/>
      <c r="E265" s="30"/>
      <c r="F265" s="30"/>
      <c r="G265" s="30"/>
      <c r="H265" s="30"/>
      <c r="I265" s="30"/>
      <c r="J265" s="30"/>
    </row>
    <row r="266" spans="1:10" x14ac:dyDescent="0.2">
      <c r="A266" s="44"/>
      <c r="B266" s="30"/>
      <c r="D266" s="114"/>
      <c r="E266" s="30"/>
      <c r="F266" s="30"/>
      <c r="G266" s="30"/>
      <c r="H266" s="30"/>
      <c r="I266" s="30"/>
      <c r="J266" s="30"/>
    </row>
    <row r="267" spans="1:10" x14ac:dyDescent="0.2">
      <c r="A267" s="44"/>
      <c r="B267" s="30"/>
      <c r="D267" s="114"/>
      <c r="E267" s="30"/>
      <c r="F267" s="30"/>
      <c r="G267" s="30"/>
      <c r="H267" s="30"/>
      <c r="I267" s="30"/>
      <c r="J267" s="30"/>
    </row>
    <row r="268" spans="1:10" x14ac:dyDescent="0.2">
      <c r="A268" s="44"/>
      <c r="B268" s="30"/>
      <c r="D268" s="114"/>
      <c r="E268" s="30"/>
      <c r="F268" s="30"/>
      <c r="G268" s="30"/>
      <c r="H268" s="30"/>
      <c r="I268" s="30"/>
      <c r="J268" s="30"/>
    </row>
    <row r="269" spans="1:10" x14ac:dyDescent="0.2">
      <c r="A269" s="44"/>
      <c r="B269" s="30"/>
      <c r="D269" s="114"/>
      <c r="E269" s="30"/>
      <c r="F269" s="30"/>
      <c r="G269" s="30"/>
      <c r="H269" s="30"/>
      <c r="I269" s="30"/>
      <c r="J269" s="30"/>
    </row>
    <row r="270" spans="1:10" x14ac:dyDescent="0.2">
      <c r="A270" s="44"/>
      <c r="B270" s="30"/>
      <c r="D270" s="114"/>
      <c r="E270" s="30"/>
      <c r="F270" s="30"/>
      <c r="G270" s="30"/>
      <c r="H270" s="30"/>
      <c r="I270" s="30"/>
      <c r="J270" s="30"/>
    </row>
    <row r="271" spans="1:10" x14ac:dyDescent="0.2">
      <c r="A271" s="44"/>
      <c r="B271" s="30"/>
      <c r="D271" s="114"/>
      <c r="E271" s="30"/>
      <c r="F271" s="30"/>
      <c r="G271" s="30"/>
      <c r="H271" s="30"/>
      <c r="I271" s="30"/>
      <c r="J271" s="30"/>
    </row>
    <row r="272" spans="1:10" x14ac:dyDescent="0.2">
      <c r="A272" s="44"/>
      <c r="B272" s="30"/>
      <c r="D272" s="114"/>
      <c r="E272" s="30"/>
      <c r="F272" s="30"/>
      <c r="G272" s="30"/>
      <c r="H272" s="30"/>
      <c r="I272" s="30"/>
      <c r="J272" s="30"/>
    </row>
    <row r="273" spans="1:10" x14ac:dyDescent="0.2">
      <c r="A273" s="44"/>
      <c r="B273" s="30"/>
      <c r="D273" s="114"/>
      <c r="E273" s="30"/>
      <c r="F273" s="30"/>
      <c r="G273" s="30"/>
      <c r="H273" s="30"/>
      <c r="I273" s="30"/>
      <c r="J273" s="30"/>
    </row>
    <row r="274" spans="1:10" x14ac:dyDescent="0.2">
      <c r="A274" s="44"/>
      <c r="B274" s="30"/>
      <c r="D274" s="114"/>
      <c r="E274" s="30"/>
      <c r="F274" s="30"/>
      <c r="G274" s="30"/>
      <c r="H274" s="30"/>
      <c r="I274" s="30"/>
      <c r="J274" s="30"/>
    </row>
    <row r="275" spans="1:10" x14ac:dyDescent="0.2">
      <c r="A275" s="44"/>
      <c r="B275" s="30"/>
      <c r="D275" s="114"/>
      <c r="E275" s="30"/>
      <c r="F275" s="30"/>
      <c r="G275" s="30"/>
      <c r="H275" s="30"/>
      <c r="I275" s="30"/>
      <c r="J275" s="30"/>
    </row>
    <row r="276" spans="1:10" x14ac:dyDescent="0.2">
      <c r="A276" s="44"/>
      <c r="B276" s="30"/>
      <c r="D276" s="114"/>
      <c r="E276" s="30"/>
      <c r="F276" s="30"/>
      <c r="G276" s="30"/>
      <c r="H276" s="30"/>
      <c r="I276" s="30"/>
      <c r="J276" s="30"/>
    </row>
    <row r="277" spans="1:10" x14ac:dyDescent="0.2">
      <c r="A277" s="44"/>
      <c r="B277" s="30"/>
      <c r="D277" s="114"/>
      <c r="E277" s="30"/>
      <c r="F277" s="30"/>
      <c r="G277" s="30"/>
      <c r="H277" s="30"/>
      <c r="I277" s="30"/>
      <c r="J277" s="30"/>
    </row>
    <row r="278" spans="1:10" x14ac:dyDescent="0.2">
      <c r="A278" s="44"/>
      <c r="B278" s="30"/>
      <c r="D278" s="114"/>
      <c r="E278" s="30"/>
      <c r="F278" s="30"/>
      <c r="G278" s="30"/>
      <c r="H278" s="30"/>
      <c r="I278" s="30"/>
      <c r="J278" s="30"/>
    </row>
    <row r="279" spans="1:10" x14ac:dyDescent="0.2">
      <c r="A279" s="44"/>
      <c r="B279" s="30"/>
      <c r="D279" s="114"/>
      <c r="E279" s="30"/>
      <c r="F279" s="30"/>
      <c r="G279" s="30"/>
      <c r="H279" s="30"/>
      <c r="I279" s="30"/>
      <c r="J279" s="30"/>
    </row>
    <row r="280" spans="1:10" x14ac:dyDescent="0.2">
      <c r="A280" s="44"/>
      <c r="B280" s="30"/>
      <c r="D280" s="114"/>
      <c r="E280" s="30"/>
      <c r="F280" s="30"/>
      <c r="G280" s="30"/>
      <c r="H280" s="30"/>
      <c r="I280" s="30"/>
      <c r="J280" s="30"/>
    </row>
    <row r="281" spans="1:10" x14ac:dyDescent="0.2">
      <c r="A281" s="44"/>
      <c r="B281" s="30"/>
      <c r="D281" s="114"/>
      <c r="E281" s="30"/>
      <c r="F281" s="30"/>
      <c r="G281" s="30"/>
      <c r="H281" s="30"/>
      <c r="I281" s="30"/>
      <c r="J281" s="30"/>
    </row>
    <row r="282" spans="1:10" x14ac:dyDescent="0.2">
      <c r="A282" s="44"/>
      <c r="B282" s="30"/>
      <c r="D282" s="114"/>
      <c r="E282" s="30"/>
      <c r="F282" s="30"/>
      <c r="G282" s="30"/>
      <c r="H282" s="30"/>
      <c r="I282" s="30"/>
      <c r="J282" s="30"/>
    </row>
    <row r="283" spans="1:10" x14ac:dyDescent="0.2">
      <c r="A283" s="44"/>
      <c r="B283" s="30"/>
      <c r="D283" s="114"/>
      <c r="E283" s="30"/>
      <c r="F283" s="30"/>
      <c r="G283" s="30"/>
      <c r="H283" s="30"/>
      <c r="I283" s="30"/>
      <c r="J283" s="30"/>
    </row>
    <row r="284" spans="1:10" x14ac:dyDescent="0.2">
      <c r="A284" s="44"/>
      <c r="B284" s="30"/>
      <c r="D284" s="114"/>
      <c r="E284" s="30"/>
      <c r="F284" s="30"/>
      <c r="G284" s="30"/>
      <c r="H284" s="30"/>
      <c r="I284" s="30"/>
      <c r="J284" s="30"/>
    </row>
    <row r="285" spans="1:10" x14ac:dyDescent="0.2">
      <c r="A285" s="44"/>
      <c r="B285" s="30"/>
      <c r="D285" s="114"/>
      <c r="E285" s="30"/>
      <c r="F285" s="30"/>
      <c r="G285" s="30"/>
      <c r="H285" s="30"/>
      <c r="I285" s="30"/>
      <c r="J285" s="30"/>
    </row>
    <row r="286" spans="1:10" x14ac:dyDescent="0.2">
      <c r="A286" s="44"/>
      <c r="B286" s="30"/>
      <c r="D286" s="114"/>
      <c r="E286" s="30"/>
      <c r="F286" s="30"/>
      <c r="G286" s="30"/>
      <c r="H286" s="30"/>
      <c r="I286" s="30"/>
      <c r="J286" s="30"/>
    </row>
    <row r="287" spans="1:10" x14ac:dyDescent="0.2">
      <c r="A287" s="44"/>
      <c r="B287" s="30"/>
      <c r="D287" s="114"/>
      <c r="E287" s="30"/>
      <c r="F287" s="30"/>
      <c r="G287" s="30"/>
      <c r="H287" s="30"/>
      <c r="I287" s="30"/>
      <c r="J287" s="30"/>
    </row>
    <row r="288" spans="1:10" x14ac:dyDescent="0.2">
      <c r="A288" s="44"/>
      <c r="B288" s="30"/>
      <c r="D288" s="114"/>
      <c r="E288" s="30"/>
      <c r="F288" s="30"/>
      <c r="G288" s="30"/>
      <c r="H288" s="30"/>
      <c r="I288" s="30"/>
      <c r="J288" s="30"/>
    </row>
    <row r="289" spans="1:10" x14ac:dyDescent="0.2">
      <c r="A289" s="44"/>
      <c r="B289" s="30"/>
      <c r="D289" s="114"/>
      <c r="E289" s="30"/>
      <c r="F289" s="30"/>
      <c r="G289" s="30"/>
      <c r="H289" s="30"/>
      <c r="I289" s="30"/>
      <c r="J289" s="30"/>
    </row>
    <row r="290" spans="1:10" x14ac:dyDescent="0.2">
      <c r="A290" s="44"/>
      <c r="B290" s="30"/>
      <c r="D290" s="114"/>
      <c r="E290" s="30"/>
      <c r="F290" s="30"/>
      <c r="G290" s="30"/>
      <c r="H290" s="30"/>
      <c r="I290" s="30"/>
      <c r="J290" s="30"/>
    </row>
    <row r="291" spans="1:10" x14ac:dyDescent="0.2">
      <c r="A291" s="44"/>
      <c r="B291" s="30"/>
      <c r="D291" s="114"/>
      <c r="E291" s="30"/>
      <c r="F291" s="30"/>
      <c r="G291" s="30"/>
      <c r="H291" s="30"/>
      <c r="I291" s="30"/>
      <c r="J291" s="30"/>
    </row>
    <row r="292" spans="1:10" x14ac:dyDescent="0.2">
      <c r="A292" s="44"/>
      <c r="B292" s="30"/>
      <c r="D292" s="114"/>
      <c r="E292" s="30"/>
      <c r="F292" s="30"/>
      <c r="G292" s="30"/>
      <c r="H292" s="30"/>
      <c r="I292" s="30"/>
      <c r="J292" s="30"/>
    </row>
    <row r="293" spans="1:10" x14ac:dyDescent="0.2">
      <c r="A293" s="44"/>
      <c r="B293" s="30"/>
      <c r="D293" s="114"/>
      <c r="E293" s="30"/>
      <c r="F293" s="30"/>
      <c r="G293" s="30"/>
      <c r="H293" s="30"/>
      <c r="I293" s="30"/>
      <c r="J293" s="30"/>
    </row>
    <row r="294" spans="1:10" x14ac:dyDescent="0.2">
      <c r="A294" s="44"/>
      <c r="B294" s="30"/>
      <c r="D294" s="114"/>
      <c r="E294" s="30"/>
      <c r="F294" s="30"/>
      <c r="G294" s="30"/>
      <c r="H294" s="30"/>
      <c r="I294" s="30"/>
      <c r="J294" s="30"/>
    </row>
    <row r="295" spans="1:10" x14ac:dyDescent="0.2">
      <c r="A295" s="44"/>
      <c r="B295" s="30"/>
      <c r="D295" s="114"/>
      <c r="E295" s="30"/>
      <c r="F295" s="30"/>
      <c r="G295" s="30"/>
      <c r="H295" s="30"/>
      <c r="I295" s="30"/>
      <c r="J295" s="30"/>
    </row>
    <row r="296" spans="1:10" x14ac:dyDescent="0.2">
      <c r="A296" s="44"/>
      <c r="B296" s="30"/>
      <c r="D296" s="114"/>
      <c r="E296" s="30"/>
      <c r="F296" s="30"/>
      <c r="G296" s="30"/>
      <c r="H296" s="30"/>
      <c r="I296" s="30"/>
      <c r="J296" s="30"/>
    </row>
    <row r="297" spans="1:10" x14ac:dyDescent="0.2">
      <c r="A297" s="44"/>
      <c r="B297" s="30"/>
      <c r="D297" s="114"/>
      <c r="E297" s="30"/>
      <c r="F297" s="30"/>
      <c r="G297" s="30"/>
      <c r="H297" s="30"/>
      <c r="I297" s="30"/>
      <c r="J297" s="30"/>
    </row>
    <row r="298" spans="1:10" x14ac:dyDescent="0.2">
      <c r="A298" s="44"/>
      <c r="B298" s="30"/>
      <c r="D298" s="114"/>
      <c r="E298" s="30"/>
      <c r="F298" s="30"/>
      <c r="G298" s="30"/>
      <c r="H298" s="30"/>
      <c r="I298" s="30"/>
      <c r="J298" s="30"/>
    </row>
    <row r="299" spans="1:10" x14ac:dyDescent="0.2">
      <c r="A299" s="44"/>
      <c r="B299" s="30"/>
      <c r="D299" s="114"/>
      <c r="E299" s="30"/>
      <c r="F299" s="30"/>
      <c r="G299" s="30"/>
      <c r="H299" s="30"/>
      <c r="I299" s="30"/>
      <c r="J299" s="30"/>
    </row>
    <row r="300" spans="1:10" x14ac:dyDescent="0.2">
      <c r="A300" s="44"/>
      <c r="B300" s="30"/>
      <c r="D300" s="114"/>
      <c r="E300" s="30"/>
      <c r="F300" s="30"/>
      <c r="G300" s="30"/>
      <c r="H300" s="30"/>
      <c r="I300" s="30"/>
      <c r="J300" s="30"/>
    </row>
    <row r="301" spans="1:10" x14ac:dyDescent="0.2">
      <c r="A301" s="44"/>
      <c r="B301" s="30"/>
      <c r="D301" s="114"/>
      <c r="E301" s="30"/>
      <c r="F301" s="30"/>
      <c r="G301" s="30"/>
      <c r="H301" s="30"/>
      <c r="I301" s="30"/>
      <c r="J301" s="30"/>
    </row>
    <row r="302" spans="1:10" x14ac:dyDescent="0.2">
      <c r="A302" s="44"/>
      <c r="B302" s="30"/>
      <c r="D302" s="114"/>
      <c r="E302" s="30"/>
      <c r="F302" s="30"/>
      <c r="G302" s="30"/>
      <c r="H302" s="30"/>
      <c r="I302" s="30"/>
      <c r="J302" s="30"/>
    </row>
    <row r="303" spans="1:10" x14ac:dyDescent="0.2">
      <c r="A303" s="44"/>
      <c r="B303" s="30"/>
      <c r="D303" s="114"/>
      <c r="E303" s="30"/>
      <c r="F303" s="30"/>
      <c r="G303" s="30"/>
      <c r="H303" s="30"/>
      <c r="I303" s="30"/>
      <c r="J303" s="30"/>
    </row>
    <row r="304" spans="1:10" x14ac:dyDescent="0.2">
      <c r="A304" s="44"/>
      <c r="B304" s="30"/>
      <c r="D304" s="114"/>
      <c r="E304" s="30"/>
      <c r="F304" s="30"/>
      <c r="G304" s="30"/>
      <c r="H304" s="30"/>
      <c r="I304" s="30"/>
      <c r="J304" s="30"/>
    </row>
    <row r="305" spans="1:10" x14ac:dyDescent="0.2">
      <c r="A305" s="44"/>
      <c r="B305" s="30"/>
      <c r="D305" s="114"/>
      <c r="E305" s="30"/>
      <c r="F305" s="30"/>
      <c r="G305" s="30"/>
      <c r="H305" s="30"/>
      <c r="I305" s="30"/>
      <c r="J305" s="30"/>
    </row>
    <row r="306" spans="1:10" x14ac:dyDescent="0.2">
      <c r="A306" s="44"/>
      <c r="B306" s="30"/>
      <c r="D306" s="114"/>
      <c r="E306" s="30"/>
      <c r="F306" s="30"/>
      <c r="G306" s="30"/>
      <c r="H306" s="30"/>
      <c r="I306" s="30"/>
      <c r="J306" s="30"/>
    </row>
    <row r="307" spans="1:10" x14ac:dyDescent="0.2">
      <c r="A307" s="44"/>
      <c r="B307" s="30"/>
      <c r="D307" s="114"/>
      <c r="E307" s="30"/>
      <c r="F307" s="30"/>
      <c r="G307" s="30"/>
      <c r="H307" s="30"/>
      <c r="I307" s="30"/>
      <c r="J307" s="30"/>
    </row>
    <row r="308" spans="1:10" x14ac:dyDescent="0.2">
      <c r="A308" s="44"/>
      <c r="B308" s="30"/>
      <c r="D308" s="114"/>
      <c r="E308" s="30"/>
      <c r="F308" s="30"/>
      <c r="G308" s="30"/>
      <c r="H308" s="30"/>
      <c r="I308" s="30"/>
      <c r="J308" s="30"/>
    </row>
    <row r="309" spans="1:10" x14ac:dyDescent="0.2">
      <c r="A309" s="44"/>
      <c r="B309" s="30"/>
      <c r="D309" s="114"/>
      <c r="E309" s="30"/>
      <c r="F309" s="30"/>
      <c r="G309" s="30"/>
      <c r="H309" s="30"/>
      <c r="I309" s="30"/>
      <c r="J309" s="30"/>
    </row>
    <row r="310" spans="1:10" x14ac:dyDescent="0.2">
      <c r="A310" s="44"/>
      <c r="B310" s="30"/>
      <c r="D310" s="114"/>
      <c r="E310" s="30"/>
      <c r="F310" s="30"/>
      <c r="G310" s="30"/>
      <c r="H310" s="30"/>
      <c r="I310" s="30"/>
      <c r="J310" s="30"/>
    </row>
    <row r="311" spans="1:10" x14ac:dyDescent="0.2">
      <c r="A311" s="44"/>
      <c r="B311" s="30"/>
      <c r="D311" s="114"/>
      <c r="E311" s="30"/>
      <c r="F311" s="30"/>
      <c r="G311" s="30"/>
      <c r="H311" s="30"/>
      <c r="I311" s="30"/>
      <c r="J311" s="30"/>
    </row>
    <row r="312" spans="1:10" x14ac:dyDescent="0.2">
      <c r="A312" s="44"/>
      <c r="B312" s="30"/>
      <c r="D312" s="114"/>
      <c r="E312" s="30"/>
      <c r="F312" s="30"/>
      <c r="G312" s="30"/>
      <c r="H312" s="30"/>
      <c r="I312" s="30"/>
      <c r="J312" s="30"/>
    </row>
    <row r="313" spans="1:10" x14ac:dyDescent="0.2">
      <c r="A313" s="44"/>
      <c r="B313" s="30"/>
      <c r="D313" s="114"/>
      <c r="E313" s="30"/>
      <c r="F313" s="30"/>
      <c r="G313" s="30"/>
      <c r="H313" s="30"/>
      <c r="I313" s="30"/>
      <c r="J313" s="30"/>
    </row>
    <row r="314" spans="1:10" x14ac:dyDescent="0.2">
      <c r="A314" s="44"/>
      <c r="B314" s="30"/>
      <c r="D314" s="114"/>
      <c r="E314" s="30"/>
      <c r="F314" s="30"/>
      <c r="G314" s="30"/>
      <c r="H314" s="30"/>
      <c r="I314" s="30"/>
      <c r="J314" s="30"/>
    </row>
    <row r="315" spans="1:10" x14ac:dyDescent="0.2">
      <c r="A315" s="44"/>
      <c r="B315" s="30"/>
      <c r="D315" s="114"/>
      <c r="E315" s="30"/>
      <c r="F315" s="30"/>
      <c r="G315" s="30"/>
      <c r="H315" s="30"/>
      <c r="I315" s="30"/>
      <c r="J315" s="30"/>
    </row>
    <row r="316" spans="1:10" x14ac:dyDescent="0.2">
      <c r="A316" s="44"/>
      <c r="B316" s="30"/>
      <c r="D316" s="114"/>
      <c r="E316" s="30"/>
      <c r="F316" s="30"/>
      <c r="G316" s="30"/>
      <c r="H316" s="30"/>
      <c r="I316" s="30"/>
      <c r="J316" s="30"/>
    </row>
    <row r="317" spans="1:10" x14ac:dyDescent="0.2">
      <c r="A317" s="44"/>
      <c r="B317" s="30"/>
      <c r="D317" s="114"/>
      <c r="E317" s="30"/>
      <c r="F317" s="30"/>
      <c r="G317" s="30"/>
      <c r="H317" s="30"/>
      <c r="I317" s="30"/>
      <c r="J317" s="30"/>
    </row>
    <row r="318" spans="1:10" x14ac:dyDescent="0.2">
      <c r="A318" s="44"/>
      <c r="B318" s="30"/>
      <c r="D318" s="114"/>
      <c r="E318" s="30"/>
      <c r="F318" s="30"/>
      <c r="G318" s="30"/>
      <c r="H318" s="30"/>
      <c r="I318" s="30"/>
      <c r="J318" s="30"/>
    </row>
    <row r="319" spans="1:10" x14ac:dyDescent="0.2">
      <c r="A319" s="44"/>
      <c r="B319" s="30"/>
      <c r="D319" s="114"/>
      <c r="E319" s="30"/>
      <c r="F319" s="30"/>
      <c r="G319" s="30"/>
      <c r="H319" s="30"/>
      <c r="I319" s="30"/>
      <c r="J319" s="30"/>
    </row>
    <row r="320" spans="1:10" x14ac:dyDescent="0.2">
      <c r="A320" s="44"/>
      <c r="B320" s="30"/>
      <c r="D320" s="114"/>
      <c r="E320" s="30"/>
      <c r="F320" s="30"/>
      <c r="G320" s="30"/>
      <c r="H320" s="30"/>
      <c r="I320" s="30"/>
      <c r="J320" s="30"/>
    </row>
    <row r="321" spans="1:10" x14ac:dyDescent="0.2">
      <c r="A321" s="44"/>
      <c r="B321" s="30"/>
      <c r="D321" s="114"/>
      <c r="E321" s="30"/>
      <c r="F321" s="30"/>
      <c r="G321" s="30"/>
      <c r="H321" s="30"/>
      <c r="I321" s="30"/>
      <c r="J321" s="30"/>
    </row>
    <row r="322" spans="1:10" x14ac:dyDescent="0.2">
      <c r="A322" s="44"/>
      <c r="B322" s="30"/>
      <c r="D322" s="114"/>
      <c r="E322" s="30"/>
      <c r="F322" s="30"/>
      <c r="G322" s="30"/>
      <c r="H322" s="30"/>
      <c r="I322" s="30"/>
      <c r="J322" s="30"/>
    </row>
    <row r="323" spans="1:10" x14ac:dyDescent="0.2">
      <c r="A323" s="44"/>
      <c r="B323" s="30"/>
      <c r="D323" s="114"/>
      <c r="E323" s="30"/>
      <c r="F323" s="30"/>
      <c r="G323" s="30"/>
      <c r="H323" s="30"/>
      <c r="I323" s="30"/>
      <c r="J323" s="30"/>
    </row>
    <row r="324" spans="1:10" x14ac:dyDescent="0.2">
      <c r="A324" s="44"/>
      <c r="B324" s="30"/>
      <c r="D324" s="114"/>
      <c r="E324" s="30"/>
      <c r="F324" s="30"/>
      <c r="G324" s="30"/>
      <c r="H324" s="30"/>
      <c r="I324" s="30"/>
      <c r="J324" s="30"/>
    </row>
    <row r="325" spans="1:10" x14ac:dyDescent="0.2">
      <c r="A325" s="44"/>
      <c r="B325" s="30"/>
      <c r="D325" s="114"/>
      <c r="E325" s="30"/>
      <c r="F325" s="30"/>
      <c r="G325" s="30"/>
      <c r="H325" s="30"/>
      <c r="I325" s="30"/>
      <c r="J325" s="30"/>
    </row>
    <row r="326" spans="1:10" x14ac:dyDescent="0.2">
      <c r="A326" s="44"/>
      <c r="B326" s="30"/>
      <c r="D326" s="114"/>
      <c r="E326" s="30"/>
      <c r="F326" s="30"/>
      <c r="G326" s="30"/>
      <c r="H326" s="30"/>
      <c r="I326" s="30"/>
      <c r="J326" s="30"/>
    </row>
    <row r="327" spans="1:10" x14ac:dyDescent="0.2">
      <c r="A327" s="44"/>
      <c r="B327" s="30"/>
      <c r="D327" s="114"/>
      <c r="E327" s="30"/>
      <c r="F327" s="30"/>
      <c r="G327" s="30"/>
      <c r="H327" s="30"/>
      <c r="I327" s="30"/>
      <c r="J327" s="30"/>
    </row>
    <row r="328" spans="1:10" x14ac:dyDescent="0.2">
      <c r="A328" s="44"/>
      <c r="B328" s="30"/>
      <c r="D328" s="114"/>
      <c r="E328" s="30"/>
      <c r="F328" s="30"/>
      <c r="G328" s="30"/>
      <c r="H328" s="30"/>
      <c r="I328" s="30"/>
      <c r="J328" s="30"/>
    </row>
    <row r="329" spans="1:10" x14ac:dyDescent="0.2">
      <c r="A329" s="44"/>
      <c r="B329" s="30"/>
      <c r="D329" s="114"/>
      <c r="E329" s="30"/>
      <c r="F329" s="30"/>
      <c r="G329" s="30"/>
      <c r="H329" s="30"/>
      <c r="I329" s="30"/>
      <c r="J329" s="30"/>
    </row>
    <row r="330" spans="1:10" x14ac:dyDescent="0.2">
      <c r="A330" s="44"/>
      <c r="B330" s="30"/>
      <c r="D330" s="114"/>
      <c r="E330" s="30"/>
      <c r="F330" s="30"/>
      <c r="G330" s="30"/>
      <c r="H330" s="30"/>
      <c r="I330" s="30"/>
      <c r="J330" s="30"/>
    </row>
    <row r="331" spans="1:10" x14ac:dyDescent="0.2">
      <c r="A331" s="44"/>
      <c r="B331" s="30"/>
      <c r="D331" s="114"/>
      <c r="E331" s="30"/>
      <c r="F331" s="30"/>
      <c r="G331" s="30"/>
      <c r="H331" s="30"/>
      <c r="I331" s="30"/>
      <c r="J331" s="30"/>
    </row>
    <row r="332" spans="1:10" x14ac:dyDescent="0.2">
      <c r="A332" s="44"/>
      <c r="B332" s="30"/>
      <c r="D332" s="114"/>
      <c r="E332" s="30"/>
      <c r="F332" s="30"/>
      <c r="G332" s="30"/>
      <c r="H332" s="30"/>
      <c r="I332" s="30"/>
      <c r="J332" s="30"/>
    </row>
    <row r="333" spans="1:10" x14ac:dyDescent="0.2">
      <c r="A333" s="44"/>
      <c r="B333" s="30"/>
      <c r="D333" s="114"/>
      <c r="E333" s="30"/>
      <c r="F333" s="30"/>
      <c r="G333" s="30"/>
      <c r="H333" s="30"/>
      <c r="I333" s="30"/>
      <c r="J333" s="30"/>
    </row>
    <row r="334" spans="1:10" x14ac:dyDescent="0.2">
      <c r="A334" s="44"/>
      <c r="B334" s="30"/>
      <c r="D334" s="114"/>
      <c r="E334" s="30"/>
      <c r="F334" s="30"/>
      <c r="G334" s="30"/>
      <c r="H334" s="30"/>
      <c r="I334" s="30"/>
      <c r="J334" s="30"/>
    </row>
    <row r="335" spans="1:10" x14ac:dyDescent="0.2">
      <c r="A335" s="44"/>
      <c r="B335" s="30"/>
      <c r="D335" s="114"/>
      <c r="E335" s="30"/>
      <c r="F335" s="30"/>
      <c r="G335" s="30"/>
      <c r="H335" s="30"/>
      <c r="I335" s="30"/>
      <c r="J335" s="30"/>
    </row>
    <row r="336" spans="1:10" x14ac:dyDescent="0.2">
      <c r="A336" s="44"/>
      <c r="B336" s="30"/>
      <c r="D336" s="114"/>
      <c r="E336" s="30"/>
      <c r="F336" s="30"/>
      <c r="G336" s="30"/>
      <c r="H336" s="30"/>
      <c r="I336" s="30"/>
      <c r="J336" s="30"/>
    </row>
    <row r="337" spans="1:10" x14ac:dyDescent="0.2">
      <c r="A337" s="44"/>
      <c r="B337" s="30"/>
      <c r="D337" s="114"/>
      <c r="E337" s="30"/>
      <c r="F337" s="30"/>
      <c r="G337" s="30"/>
      <c r="H337" s="30"/>
      <c r="I337" s="30"/>
      <c r="J337" s="30"/>
    </row>
    <row r="338" spans="1:10" x14ac:dyDescent="0.2">
      <c r="A338" s="44"/>
      <c r="B338" s="30"/>
      <c r="D338" s="114"/>
      <c r="E338" s="30"/>
      <c r="F338" s="30"/>
      <c r="G338" s="30"/>
      <c r="H338" s="30"/>
      <c r="I338" s="30"/>
      <c r="J338" s="30"/>
    </row>
    <row r="339" spans="1:10" x14ac:dyDescent="0.2">
      <c r="A339" s="44"/>
      <c r="B339" s="30"/>
      <c r="D339" s="114"/>
      <c r="E339" s="30"/>
      <c r="F339" s="30"/>
      <c r="G339" s="30"/>
      <c r="H339" s="30"/>
      <c r="I339" s="30"/>
      <c r="J339" s="30"/>
    </row>
    <row r="340" spans="1:10" x14ac:dyDescent="0.2">
      <c r="A340" s="44"/>
      <c r="B340" s="30"/>
      <c r="D340" s="114"/>
      <c r="E340" s="30"/>
      <c r="F340" s="30"/>
      <c r="G340" s="30"/>
      <c r="H340" s="30"/>
      <c r="I340" s="30"/>
      <c r="J340" s="30"/>
    </row>
    <row r="341" spans="1:10" x14ac:dyDescent="0.2">
      <c r="A341" s="44"/>
      <c r="B341" s="30"/>
      <c r="D341" s="114"/>
      <c r="E341" s="30"/>
      <c r="F341" s="30"/>
      <c r="G341" s="30"/>
      <c r="H341" s="30"/>
      <c r="I341" s="30"/>
      <c r="J341" s="30"/>
    </row>
    <row r="342" spans="1:10" x14ac:dyDescent="0.2">
      <c r="A342" s="44"/>
      <c r="B342" s="30"/>
      <c r="D342" s="114"/>
      <c r="E342" s="30"/>
      <c r="F342" s="30"/>
      <c r="G342" s="30"/>
      <c r="H342" s="30"/>
      <c r="I342" s="30"/>
      <c r="J342" s="30"/>
    </row>
    <row r="343" spans="1:10" x14ac:dyDescent="0.2">
      <c r="A343" s="44"/>
      <c r="B343" s="30"/>
      <c r="D343" s="114"/>
      <c r="E343" s="30"/>
      <c r="F343" s="30"/>
      <c r="G343" s="30"/>
      <c r="H343" s="30"/>
      <c r="I343" s="30"/>
      <c r="J343" s="30"/>
    </row>
    <row r="344" spans="1:10" x14ac:dyDescent="0.2">
      <c r="A344" s="44"/>
      <c r="B344" s="30"/>
      <c r="D344" s="114"/>
      <c r="E344" s="30"/>
      <c r="F344" s="30"/>
      <c r="G344" s="30"/>
      <c r="H344" s="30"/>
      <c r="I344" s="30"/>
      <c r="J344" s="30"/>
    </row>
    <row r="345" spans="1:10" x14ac:dyDescent="0.2">
      <c r="A345" s="44"/>
      <c r="B345" s="30"/>
      <c r="D345" s="114"/>
      <c r="E345" s="30"/>
      <c r="F345" s="30"/>
      <c r="G345" s="30"/>
      <c r="H345" s="30"/>
      <c r="I345" s="30"/>
      <c r="J345" s="30"/>
    </row>
    <row r="346" spans="1:10" x14ac:dyDescent="0.2">
      <c r="A346" s="44"/>
      <c r="B346" s="30"/>
      <c r="D346" s="114"/>
      <c r="E346" s="30"/>
      <c r="F346" s="30"/>
      <c r="G346" s="30"/>
      <c r="H346" s="30"/>
      <c r="I346" s="30"/>
      <c r="J346" s="30"/>
    </row>
    <row r="347" spans="1:10" x14ac:dyDescent="0.2">
      <c r="A347" s="44"/>
      <c r="B347" s="30"/>
      <c r="D347" s="114"/>
      <c r="E347" s="30"/>
      <c r="F347" s="30"/>
      <c r="G347" s="30"/>
      <c r="H347" s="30"/>
      <c r="I347" s="30"/>
      <c r="J347" s="30"/>
    </row>
    <row r="348" spans="1:10" x14ac:dyDescent="0.2">
      <c r="A348" s="44"/>
      <c r="B348" s="30"/>
      <c r="D348" s="114"/>
      <c r="E348" s="30"/>
      <c r="F348" s="30"/>
      <c r="G348" s="30"/>
      <c r="H348" s="30"/>
      <c r="I348" s="30"/>
      <c r="J348" s="30"/>
    </row>
    <row r="349" spans="1:10" x14ac:dyDescent="0.2">
      <c r="A349" s="44"/>
      <c r="B349" s="30"/>
      <c r="D349" s="114"/>
      <c r="E349" s="30"/>
      <c r="F349" s="30"/>
      <c r="G349" s="30"/>
      <c r="H349" s="30"/>
      <c r="I349" s="30"/>
      <c r="J349" s="30"/>
    </row>
    <row r="350" spans="1:10" x14ac:dyDescent="0.2">
      <c r="A350" s="44"/>
      <c r="B350" s="30"/>
      <c r="D350" s="114"/>
      <c r="E350" s="30"/>
      <c r="F350" s="30"/>
      <c r="G350" s="30"/>
      <c r="H350" s="30"/>
      <c r="I350" s="30"/>
      <c r="J350" s="30"/>
    </row>
    <row r="351" spans="1:10" x14ac:dyDescent="0.2">
      <c r="A351" s="44"/>
      <c r="B351" s="30"/>
      <c r="D351" s="114"/>
      <c r="E351" s="30"/>
      <c r="F351" s="30"/>
      <c r="G351" s="30"/>
      <c r="H351" s="30"/>
      <c r="I351" s="30"/>
      <c r="J351" s="30"/>
    </row>
    <row r="352" spans="1:10" x14ac:dyDescent="0.2">
      <c r="A352" s="44"/>
      <c r="B352" s="30"/>
      <c r="D352" s="114"/>
      <c r="E352" s="30"/>
      <c r="F352" s="30"/>
      <c r="G352" s="30"/>
      <c r="H352" s="30"/>
      <c r="I352" s="30"/>
      <c r="J352" s="30"/>
    </row>
    <row r="353" spans="1:10" x14ac:dyDescent="0.2">
      <c r="A353" s="44"/>
      <c r="B353" s="30"/>
      <c r="D353" s="114"/>
      <c r="E353" s="30"/>
      <c r="F353" s="30"/>
      <c r="G353" s="30"/>
      <c r="H353" s="30"/>
      <c r="I353" s="30"/>
      <c r="J353" s="30"/>
    </row>
    <row r="354" spans="1:10" x14ac:dyDescent="0.2">
      <c r="A354" s="44"/>
      <c r="B354" s="30"/>
      <c r="D354" s="114"/>
      <c r="E354" s="30"/>
      <c r="F354" s="30"/>
      <c r="G354" s="30"/>
      <c r="H354" s="30"/>
      <c r="I354" s="30"/>
      <c r="J354" s="30"/>
    </row>
    <row r="355" spans="1:10" x14ac:dyDescent="0.2">
      <c r="A355" s="44"/>
      <c r="B355" s="30"/>
      <c r="D355" s="114"/>
      <c r="E355" s="30"/>
      <c r="F355" s="30"/>
      <c r="G355" s="30"/>
      <c r="H355" s="30"/>
      <c r="I355" s="30"/>
      <c r="J355" s="30"/>
    </row>
    <row r="356" spans="1:10" x14ac:dyDescent="0.2">
      <c r="A356" s="44"/>
      <c r="B356" s="30"/>
      <c r="D356" s="114"/>
      <c r="E356" s="30"/>
      <c r="F356" s="30"/>
      <c r="G356" s="30"/>
      <c r="H356" s="30"/>
      <c r="I356" s="30"/>
      <c r="J356" s="30"/>
    </row>
    <row r="357" spans="1:10" x14ac:dyDescent="0.2">
      <c r="A357" s="44"/>
      <c r="B357" s="30"/>
      <c r="D357" s="114"/>
      <c r="E357" s="30"/>
      <c r="F357" s="30"/>
      <c r="G357" s="30"/>
      <c r="H357" s="30"/>
      <c r="I357" s="30"/>
      <c r="J357" s="30"/>
    </row>
    <row r="358" spans="1:10" x14ac:dyDescent="0.2">
      <c r="A358" s="44"/>
      <c r="B358" s="30"/>
      <c r="D358" s="114"/>
      <c r="E358" s="30"/>
      <c r="F358" s="30"/>
      <c r="G358" s="30"/>
      <c r="H358" s="30"/>
      <c r="I358" s="30"/>
      <c r="J358" s="30"/>
    </row>
    <row r="359" spans="1:10" x14ac:dyDescent="0.2">
      <c r="A359" s="44"/>
      <c r="B359" s="30"/>
      <c r="D359" s="114"/>
      <c r="E359" s="30"/>
      <c r="F359" s="30"/>
      <c r="G359" s="30"/>
      <c r="H359" s="30"/>
      <c r="I359" s="30"/>
      <c r="J359" s="30"/>
    </row>
    <row r="360" spans="1:10" x14ac:dyDescent="0.2">
      <c r="A360" s="44"/>
      <c r="B360" s="30"/>
      <c r="D360" s="114"/>
      <c r="E360" s="30"/>
      <c r="F360" s="30"/>
      <c r="G360" s="30"/>
      <c r="H360" s="30"/>
      <c r="I360" s="30"/>
      <c r="J360" s="30"/>
    </row>
    <row r="361" spans="1:10" x14ac:dyDescent="0.2">
      <c r="A361" s="44"/>
      <c r="B361" s="30"/>
      <c r="D361" s="114"/>
      <c r="E361" s="30"/>
      <c r="F361" s="30"/>
      <c r="G361" s="30"/>
      <c r="H361" s="30"/>
      <c r="I361" s="30"/>
      <c r="J361" s="30"/>
    </row>
    <row r="362" spans="1:10" x14ac:dyDescent="0.2">
      <c r="A362" s="44"/>
      <c r="B362" s="30"/>
      <c r="D362" s="114"/>
      <c r="E362" s="30"/>
      <c r="F362" s="30"/>
      <c r="G362" s="30"/>
      <c r="H362" s="30"/>
      <c r="I362" s="30"/>
      <c r="J362" s="30"/>
    </row>
    <row r="363" spans="1:10" x14ac:dyDescent="0.2">
      <c r="A363" s="44"/>
      <c r="B363" s="30"/>
      <c r="D363" s="114"/>
      <c r="E363" s="30"/>
      <c r="F363" s="30"/>
      <c r="G363" s="30"/>
      <c r="H363" s="30"/>
      <c r="I363" s="30"/>
      <c r="J363" s="30"/>
    </row>
    <row r="364" spans="1:10" x14ac:dyDescent="0.2">
      <c r="A364" s="44"/>
      <c r="B364" s="30"/>
      <c r="D364" s="114"/>
      <c r="E364" s="30"/>
      <c r="F364" s="30"/>
      <c r="G364" s="30"/>
      <c r="H364" s="30"/>
      <c r="I364" s="30"/>
      <c r="J364" s="30"/>
    </row>
    <row r="365" spans="1:10" x14ac:dyDescent="0.2">
      <c r="A365" s="44"/>
      <c r="B365" s="30"/>
      <c r="D365" s="114"/>
      <c r="E365" s="30"/>
      <c r="F365" s="30"/>
      <c r="G365" s="30"/>
      <c r="H365" s="30"/>
      <c r="I365" s="30"/>
      <c r="J365" s="30"/>
    </row>
    <row r="366" spans="1:10" x14ac:dyDescent="0.2">
      <c r="A366" s="44"/>
      <c r="B366" s="30"/>
      <c r="D366" s="114"/>
      <c r="E366" s="30"/>
      <c r="F366" s="30"/>
      <c r="G366" s="30"/>
      <c r="H366" s="30"/>
      <c r="I366" s="30"/>
      <c r="J366" s="30"/>
    </row>
    <row r="367" spans="1:10" x14ac:dyDescent="0.2">
      <c r="A367" s="44"/>
      <c r="B367" s="30"/>
      <c r="D367" s="114"/>
      <c r="E367" s="30"/>
      <c r="F367" s="30"/>
      <c r="G367" s="30"/>
      <c r="H367" s="30"/>
      <c r="I367" s="30"/>
      <c r="J367" s="30"/>
    </row>
    <row r="368" spans="1:10" x14ac:dyDescent="0.2">
      <c r="A368" s="44"/>
      <c r="B368" s="30"/>
      <c r="D368" s="114"/>
      <c r="E368" s="30"/>
      <c r="F368" s="30"/>
      <c r="G368" s="30"/>
      <c r="H368" s="30"/>
      <c r="I368" s="30"/>
      <c r="J368" s="30"/>
    </row>
    <row r="369" spans="1:10" x14ac:dyDescent="0.2">
      <c r="A369" s="44"/>
      <c r="B369" s="30"/>
      <c r="D369" s="114"/>
      <c r="E369" s="30"/>
      <c r="F369" s="30"/>
      <c r="G369" s="30"/>
      <c r="H369" s="30"/>
      <c r="I369" s="30"/>
      <c r="J369" s="30"/>
    </row>
    <row r="370" spans="1:10" x14ac:dyDescent="0.2">
      <c r="A370" s="44"/>
      <c r="B370" s="30"/>
      <c r="D370" s="114"/>
      <c r="E370" s="30"/>
      <c r="F370" s="30"/>
      <c r="G370" s="30"/>
      <c r="H370" s="30"/>
      <c r="I370" s="30"/>
      <c r="J370" s="30"/>
    </row>
    <row r="371" spans="1:10" x14ac:dyDescent="0.2">
      <c r="A371" s="44"/>
      <c r="B371" s="30"/>
      <c r="D371" s="114"/>
      <c r="E371" s="30"/>
      <c r="F371" s="30"/>
      <c r="G371" s="30"/>
      <c r="H371" s="30"/>
      <c r="I371" s="30"/>
      <c r="J371" s="30"/>
    </row>
    <row r="372" spans="1:10" x14ac:dyDescent="0.2">
      <c r="A372" s="44"/>
      <c r="B372" s="30"/>
      <c r="D372" s="114"/>
      <c r="E372" s="30"/>
      <c r="F372" s="30"/>
      <c r="G372" s="30"/>
      <c r="H372" s="30"/>
      <c r="I372" s="30"/>
      <c r="J372" s="30"/>
    </row>
    <row r="373" spans="1:10" x14ac:dyDescent="0.2">
      <c r="A373" s="44"/>
      <c r="B373" s="30"/>
      <c r="D373" s="114"/>
      <c r="E373" s="30"/>
      <c r="F373" s="30"/>
      <c r="G373" s="30"/>
      <c r="H373" s="30"/>
      <c r="I373" s="30"/>
      <c r="J373" s="30"/>
    </row>
    <row r="374" spans="1:10" x14ac:dyDescent="0.2">
      <c r="A374" s="44"/>
      <c r="B374" s="30"/>
      <c r="D374" s="114"/>
      <c r="E374" s="30"/>
      <c r="F374" s="30"/>
      <c r="G374" s="30"/>
      <c r="H374" s="30"/>
      <c r="I374" s="30"/>
      <c r="J374" s="30"/>
    </row>
    <row r="375" spans="1:10" x14ac:dyDescent="0.2">
      <c r="A375" s="44"/>
      <c r="B375" s="30"/>
      <c r="D375" s="114"/>
      <c r="E375" s="30"/>
      <c r="F375" s="30"/>
      <c r="G375" s="30"/>
      <c r="H375" s="30"/>
      <c r="I375" s="30"/>
      <c r="J375" s="30"/>
    </row>
    <row r="376" spans="1:10" x14ac:dyDescent="0.2">
      <c r="A376" s="44"/>
      <c r="B376" s="30"/>
      <c r="D376" s="114"/>
      <c r="E376" s="30"/>
      <c r="F376" s="30"/>
      <c r="G376" s="30"/>
      <c r="H376" s="30"/>
      <c r="I376" s="30"/>
      <c r="J376" s="30"/>
    </row>
    <row r="377" spans="1:10" x14ac:dyDescent="0.2">
      <c r="A377" s="44"/>
      <c r="B377" s="30"/>
      <c r="D377" s="114"/>
      <c r="E377" s="30"/>
      <c r="F377" s="30"/>
      <c r="G377" s="30"/>
      <c r="H377" s="30"/>
      <c r="I377" s="30"/>
      <c r="J377" s="30"/>
    </row>
    <row r="378" spans="1:10" x14ac:dyDescent="0.2">
      <c r="A378" s="44"/>
      <c r="B378" s="30"/>
      <c r="D378" s="114"/>
      <c r="E378" s="30"/>
      <c r="F378" s="30"/>
      <c r="G378" s="30"/>
      <c r="H378" s="30"/>
      <c r="I378" s="30"/>
      <c r="J378" s="30"/>
    </row>
    <row r="379" spans="1:10" x14ac:dyDescent="0.2">
      <c r="A379" s="44"/>
      <c r="B379" s="30"/>
      <c r="D379" s="114"/>
      <c r="E379" s="30"/>
      <c r="F379" s="30"/>
      <c r="G379" s="30"/>
      <c r="H379" s="30"/>
      <c r="I379" s="30"/>
      <c r="J379" s="30"/>
    </row>
    <row r="380" spans="1:10" x14ac:dyDescent="0.2">
      <c r="A380" s="44"/>
      <c r="B380" s="30"/>
      <c r="D380" s="114"/>
      <c r="E380" s="30"/>
      <c r="F380" s="30"/>
      <c r="G380" s="30"/>
      <c r="H380" s="30"/>
      <c r="I380" s="30"/>
      <c r="J380" s="30"/>
    </row>
    <row r="381" spans="1:10" x14ac:dyDescent="0.2">
      <c r="A381" s="44"/>
      <c r="B381" s="30"/>
      <c r="D381" s="114"/>
      <c r="E381" s="30"/>
      <c r="F381" s="30"/>
      <c r="G381" s="30"/>
      <c r="H381" s="30"/>
      <c r="I381" s="30"/>
      <c r="J381" s="30"/>
    </row>
    <row r="382" spans="1:10" x14ac:dyDescent="0.2">
      <c r="A382" s="44"/>
      <c r="B382" s="30"/>
      <c r="D382" s="114"/>
      <c r="E382" s="30"/>
      <c r="F382" s="30"/>
      <c r="G382" s="30"/>
      <c r="H382" s="30"/>
      <c r="I382" s="30"/>
      <c r="J382" s="30"/>
    </row>
    <row r="383" spans="1:10" x14ac:dyDescent="0.2">
      <c r="A383" s="44"/>
      <c r="B383" s="30"/>
      <c r="D383" s="114"/>
      <c r="E383" s="30"/>
      <c r="F383" s="30"/>
      <c r="G383" s="30"/>
      <c r="H383" s="30"/>
      <c r="I383" s="30"/>
      <c r="J383" s="30"/>
    </row>
    <row r="384" spans="1:10" x14ac:dyDescent="0.2">
      <c r="A384" s="44"/>
      <c r="B384" s="30"/>
      <c r="D384" s="114"/>
      <c r="E384" s="30"/>
      <c r="F384" s="30"/>
      <c r="G384" s="30"/>
      <c r="H384" s="30"/>
      <c r="I384" s="30"/>
      <c r="J384" s="30"/>
    </row>
    <row r="385" spans="1:10" x14ac:dyDescent="0.2">
      <c r="A385" s="44"/>
      <c r="B385" s="30"/>
      <c r="D385" s="114"/>
      <c r="E385" s="30"/>
      <c r="F385" s="30"/>
      <c r="G385" s="30"/>
      <c r="H385" s="30"/>
      <c r="I385" s="30"/>
      <c r="J385" s="30"/>
    </row>
    <row r="386" spans="1:10" x14ac:dyDescent="0.2">
      <c r="A386" s="44"/>
      <c r="B386" s="30"/>
      <c r="D386" s="114"/>
      <c r="E386" s="30"/>
      <c r="F386" s="30"/>
      <c r="G386" s="30"/>
      <c r="H386" s="30"/>
      <c r="I386" s="30"/>
      <c r="J386" s="30"/>
    </row>
    <row r="387" spans="1:10" x14ac:dyDescent="0.2">
      <c r="A387" s="44"/>
      <c r="B387" s="30"/>
      <c r="D387" s="114"/>
      <c r="E387" s="30"/>
      <c r="F387" s="30"/>
      <c r="G387" s="30"/>
      <c r="H387" s="30"/>
      <c r="I387" s="30"/>
      <c r="J387" s="30"/>
    </row>
    <row r="388" spans="1:10" x14ac:dyDescent="0.2">
      <c r="A388" s="44"/>
      <c r="B388" s="30"/>
      <c r="D388" s="114"/>
      <c r="E388" s="30"/>
      <c r="F388" s="30"/>
      <c r="G388" s="30"/>
      <c r="H388" s="30"/>
      <c r="I388" s="30"/>
      <c r="J388" s="30"/>
    </row>
    <row r="389" spans="1:10" x14ac:dyDescent="0.2">
      <c r="A389" s="44"/>
      <c r="B389" s="30"/>
      <c r="D389" s="114"/>
      <c r="E389" s="30"/>
      <c r="F389" s="30"/>
      <c r="G389" s="30"/>
      <c r="H389" s="30"/>
      <c r="I389" s="30"/>
      <c r="J389" s="30"/>
    </row>
    <row r="390" spans="1:10" x14ac:dyDescent="0.2">
      <c r="A390" s="44"/>
      <c r="B390" s="30"/>
      <c r="D390" s="114"/>
      <c r="E390" s="30"/>
      <c r="F390" s="30"/>
      <c r="G390" s="30"/>
      <c r="H390" s="30"/>
      <c r="I390" s="30"/>
      <c r="J390" s="30"/>
    </row>
    <row r="391" spans="1:10" x14ac:dyDescent="0.2">
      <c r="A391" s="44"/>
      <c r="B391" s="30"/>
      <c r="D391" s="114"/>
      <c r="E391" s="30"/>
      <c r="F391" s="30"/>
      <c r="G391" s="30"/>
      <c r="H391" s="30"/>
      <c r="I391" s="30"/>
      <c r="J391" s="30"/>
    </row>
    <row r="392" spans="1:10" x14ac:dyDescent="0.2">
      <c r="A392" s="44"/>
      <c r="B392" s="30"/>
      <c r="D392" s="114"/>
      <c r="E392" s="30"/>
      <c r="F392" s="30"/>
      <c r="G392" s="30"/>
      <c r="H392" s="30"/>
      <c r="I392" s="30"/>
      <c r="J392" s="30"/>
    </row>
    <row r="393" spans="1:10" x14ac:dyDescent="0.2">
      <c r="A393" s="44"/>
      <c r="B393" s="30"/>
      <c r="D393" s="114"/>
      <c r="E393" s="30"/>
      <c r="F393" s="30"/>
      <c r="G393" s="30"/>
      <c r="H393" s="30"/>
      <c r="I393" s="30"/>
      <c r="J393" s="30"/>
    </row>
    <row r="394" spans="1:10" x14ac:dyDescent="0.2">
      <c r="A394" s="44"/>
      <c r="B394" s="30"/>
      <c r="D394" s="114"/>
      <c r="E394" s="30"/>
      <c r="F394" s="30"/>
      <c r="G394" s="30"/>
      <c r="H394" s="30"/>
      <c r="I394" s="30"/>
      <c r="J394" s="30"/>
    </row>
    <row r="395" spans="1:10" x14ac:dyDescent="0.2">
      <c r="A395" s="44"/>
      <c r="B395" s="30"/>
      <c r="D395" s="114"/>
      <c r="E395" s="30"/>
      <c r="F395" s="30"/>
      <c r="G395" s="30"/>
      <c r="H395" s="30"/>
      <c r="I395" s="30"/>
      <c r="J395" s="30"/>
    </row>
    <row r="396" spans="1:10" x14ac:dyDescent="0.2">
      <c r="A396" s="44"/>
      <c r="B396" s="30"/>
      <c r="D396" s="114"/>
      <c r="E396" s="30"/>
      <c r="F396" s="30"/>
      <c r="G396" s="30"/>
      <c r="H396" s="30"/>
      <c r="I396" s="30"/>
      <c r="J396" s="30"/>
    </row>
    <row r="397" spans="1:10" x14ac:dyDescent="0.2">
      <c r="A397" s="44"/>
      <c r="B397" s="30"/>
      <c r="D397" s="114"/>
      <c r="E397" s="30"/>
      <c r="F397" s="30"/>
      <c r="G397" s="30"/>
      <c r="H397" s="30"/>
      <c r="I397" s="30"/>
      <c r="J397" s="30"/>
    </row>
    <row r="398" spans="1:10" x14ac:dyDescent="0.2">
      <c r="A398" s="44"/>
      <c r="B398" s="30"/>
      <c r="D398" s="114"/>
      <c r="E398" s="30"/>
      <c r="F398" s="30"/>
      <c r="G398" s="30"/>
      <c r="H398" s="30"/>
      <c r="I398" s="30"/>
      <c r="J398" s="30"/>
    </row>
    <row r="399" spans="1:10" x14ac:dyDescent="0.2">
      <c r="A399" s="44"/>
      <c r="B399" s="30"/>
      <c r="D399" s="114"/>
      <c r="E399" s="30"/>
      <c r="F399" s="30"/>
      <c r="G399" s="30"/>
      <c r="H399" s="30"/>
      <c r="I399" s="30"/>
      <c r="J399" s="30"/>
    </row>
    <row r="400" spans="1:10" x14ac:dyDescent="0.2">
      <c r="A400" s="44"/>
      <c r="B400" s="30"/>
      <c r="D400" s="114"/>
      <c r="E400" s="30"/>
      <c r="F400" s="30"/>
      <c r="G400" s="30"/>
      <c r="H400" s="30"/>
      <c r="I400" s="30"/>
      <c r="J400" s="30"/>
    </row>
    <row r="401" spans="1:10" x14ac:dyDescent="0.2">
      <c r="A401" s="44"/>
      <c r="B401" s="30"/>
      <c r="D401" s="114"/>
      <c r="E401" s="30"/>
      <c r="F401" s="30"/>
      <c r="G401" s="30"/>
      <c r="H401" s="30"/>
      <c r="I401" s="30"/>
      <c r="J401" s="30"/>
    </row>
    <row r="402" spans="1:10" x14ac:dyDescent="0.2">
      <c r="A402" s="44"/>
      <c r="B402" s="30"/>
      <c r="D402" s="114"/>
      <c r="E402" s="30"/>
      <c r="F402" s="30"/>
      <c r="G402" s="30"/>
      <c r="H402" s="30"/>
      <c r="I402" s="30"/>
      <c r="J402" s="30"/>
    </row>
    <row r="403" spans="1:10" x14ac:dyDescent="0.2">
      <c r="A403" s="44"/>
      <c r="B403" s="30"/>
      <c r="D403" s="114"/>
      <c r="E403" s="30"/>
      <c r="F403" s="30"/>
      <c r="G403" s="30"/>
      <c r="H403" s="30"/>
      <c r="I403" s="30"/>
      <c r="J403" s="30"/>
    </row>
    <row r="404" spans="1:10" x14ac:dyDescent="0.2">
      <c r="A404" s="44"/>
      <c r="B404" s="30"/>
      <c r="D404" s="114"/>
      <c r="E404" s="30"/>
      <c r="F404" s="30"/>
      <c r="G404" s="30"/>
      <c r="H404" s="30"/>
      <c r="I404" s="30"/>
      <c r="J404" s="30"/>
    </row>
    <row r="405" spans="1:10" x14ac:dyDescent="0.2">
      <c r="A405" s="44"/>
      <c r="B405" s="30"/>
      <c r="D405" s="114"/>
      <c r="E405" s="30"/>
      <c r="F405" s="30"/>
      <c r="G405" s="30"/>
      <c r="H405" s="30"/>
      <c r="I405" s="30"/>
      <c r="J405" s="30"/>
    </row>
    <row r="406" spans="1:10" x14ac:dyDescent="0.2">
      <c r="A406" s="44"/>
      <c r="B406" s="30"/>
      <c r="D406" s="114"/>
      <c r="E406" s="30"/>
      <c r="F406" s="30"/>
      <c r="G406" s="30"/>
      <c r="H406" s="30"/>
      <c r="I406" s="30"/>
      <c r="J406" s="30"/>
    </row>
    <row r="407" spans="1:10" x14ac:dyDescent="0.2">
      <c r="A407" s="44"/>
      <c r="B407" s="30"/>
      <c r="D407" s="114"/>
      <c r="E407" s="30"/>
      <c r="F407" s="30"/>
      <c r="G407" s="30"/>
      <c r="H407" s="30"/>
      <c r="I407" s="30"/>
      <c r="J407" s="30"/>
    </row>
    <row r="408" spans="1:10" x14ac:dyDescent="0.2">
      <c r="A408" s="44"/>
      <c r="B408" s="30"/>
      <c r="D408" s="114"/>
      <c r="E408" s="30"/>
      <c r="F408" s="30"/>
      <c r="G408" s="30"/>
      <c r="H408" s="30"/>
      <c r="I408" s="30"/>
      <c r="J408" s="30"/>
    </row>
    <row r="409" spans="1:10" x14ac:dyDescent="0.2">
      <c r="A409" s="44"/>
      <c r="B409" s="30"/>
      <c r="D409" s="114"/>
      <c r="E409" s="30"/>
      <c r="F409" s="30"/>
      <c r="G409" s="30"/>
      <c r="H409" s="30"/>
      <c r="I409" s="30"/>
      <c r="J409" s="30"/>
    </row>
    <row r="410" spans="1:10" x14ac:dyDescent="0.2">
      <c r="A410" s="44"/>
      <c r="B410" s="30"/>
      <c r="D410" s="114"/>
      <c r="E410" s="30"/>
      <c r="F410" s="30"/>
      <c r="G410" s="30"/>
      <c r="H410" s="30"/>
      <c r="I410" s="30"/>
      <c r="J410" s="30"/>
    </row>
    <row r="411" spans="1:10" x14ac:dyDescent="0.2">
      <c r="A411" s="44"/>
      <c r="B411" s="30"/>
      <c r="D411" s="114"/>
      <c r="E411" s="30"/>
      <c r="F411" s="30"/>
      <c r="G411" s="30"/>
      <c r="H411" s="30"/>
      <c r="I411" s="30"/>
      <c r="J411" s="30"/>
    </row>
    <row r="412" spans="1:10" x14ac:dyDescent="0.2">
      <c r="A412" s="44"/>
      <c r="B412" s="30"/>
      <c r="D412" s="114"/>
      <c r="E412" s="30"/>
      <c r="F412" s="30"/>
      <c r="G412" s="30"/>
      <c r="H412" s="30"/>
      <c r="I412" s="30"/>
      <c r="J412" s="30"/>
    </row>
    <row r="413" spans="1:10" x14ac:dyDescent="0.2">
      <c r="A413" s="44"/>
      <c r="B413" s="30"/>
      <c r="D413" s="114"/>
      <c r="E413" s="30"/>
      <c r="F413" s="30"/>
      <c r="G413" s="30"/>
      <c r="H413" s="30"/>
      <c r="I413" s="30"/>
      <c r="J413" s="30"/>
    </row>
    <row r="414" spans="1:10" x14ac:dyDescent="0.2">
      <c r="A414" s="44"/>
      <c r="B414" s="30"/>
      <c r="D414" s="114"/>
      <c r="E414" s="30"/>
      <c r="F414" s="30"/>
      <c r="G414" s="30"/>
      <c r="H414" s="30"/>
      <c r="I414" s="30"/>
      <c r="J414" s="30"/>
    </row>
    <row r="415" spans="1:10" x14ac:dyDescent="0.2">
      <c r="A415" s="44"/>
      <c r="B415" s="30"/>
      <c r="D415" s="114"/>
      <c r="E415" s="30"/>
      <c r="F415" s="30"/>
      <c r="G415" s="30"/>
      <c r="H415" s="30"/>
      <c r="I415" s="30"/>
      <c r="J415" s="30"/>
    </row>
    <row r="416" spans="1:10" x14ac:dyDescent="0.2">
      <c r="A416" s="44"/>
      <c r="B416" s="30"/>
      <c r="D416" s="114"/>
      <c r="E416" s="30"/>
      <c r="F416" s="30"/>
      <c r="G416" s="30"/>
      <c r="H416" s="30"/>
      <c r="I416" s="30"/>
      <c r="J416" s="30"/>
    </row>
    <row r="417" spans="1:10" x14ac:dyDescent="0.2">
      <c r="A417" s="44"/>
      <c r="B417" s="30"/>
      <c r="D417" s="114"/>
      <c r="E417" s="30"/>
      <c r="F417" s="30"/>
      <c r="G417" s="30"/>
      <c r="H417" s="30"/>
      <c r="I417" s="30"/>
      <c r="J417" s="30"/>
    </row>
    <row r="418" spans="1:10" x14ac:dyDescent="0.2">
      <c r="A418" s="44"/>
      <c r="B418" s="30"/>
      <c r="D418" s="114"/>
      <c r="E418" s="30"/>
      <c r="F418" s="30"/>
      <c r="G418" s="30"/>
      <c r="H418" s="30"/>
      <c r="I418" s="30"/>
      <c r="J418" s="30"/>
    </row>
    <row r="419" spans="1:10" x14ac:dyDescent="0.2">
      <c r="A419" s="44"/>
      <c r="B419" s="30"/>
      <c r="D419" s="114"/>
      <c r="E419" s="30"/>
      <c r="F419" s="30"/>
      <c r="G419" s="30"/>
      <c r="H419" s="30"/>
      <c r="I419" s="30"/>
      <c r="J419" s="30"/>
    </row>
    <row r="420" spans="1:10" x14ac:dyDescent="0.2">
      <c r="A420" s="44"/>
      <c r="B420" s="30"/>
      <c r="D420" s="114"/>
      <c r="E420" s="30"/>
      <c r="F420" s="30"/>
      <c r="G420" s="30"/>
      <c r="H420" s="30"/>
      <c r="I420" s="30"/>
      <c r="J420" s="30"/>
    </row>
    <row r="421" spans="1:10" x14ac:dyDescent="0.2">
      <c r="A421" s="44"/>
      <c r="B421" s="30"/>
      <c r="D421" s="114"/>
      <c r="E421" s="30"/>
      <c r="F421" s="30"/>
      <c r="G421" s="30"/>
      <c r="H421" s="30"/>
      <c r="I421" s="30"/>
      <c r="J421" s="30"/>
    </row>
    <row r="422" spans="1:10" x14ac:dyDescent="0.2">
      <c r="A422" s="44"/>
      <c r="B422" s="30"/>
      <c r="D422" s="114"/>
      <c r="E422" s="30"/>
      <c r="F422" s="30"/>
      <c r="G422" s="30"/>
      <c r="H422" s="30"/>
      <c r="I422" s="30"/>
      <c r="J422" s="30"/>
    </row>
    <row r="423" spans="1:10" x14ac:dyDescent="0.2">
      <c r="A423" s="44"/>
      <c r="B423" s="30"/>
      <c r="D423" s="114"/>
      <c r="E423" s="30"/>
      <c r="F423" s="30"/>
      <c r="G423" s="30"/>
      <c r="H423" s="30"/>
      <c r="I423" s="30"/>
      <c r="J423" s="30"/>
    </row>
    <row r="424" spans="1:10" x14ac:dyDescent="0.2">
      <c r="A424" s="44"/>
      <c r="B424" s="30"/>
      <c r="D424" s="114"/>
      <c r="E424" s="30"/>
      <c r="F424" s="30"/>
      <c r="G424" s="30"/>
      <c r="H424" s="30"/>
      <c r="I424" s="30"/>
      <c r="J424" s="30"/>
    </row>
    <row r="425" spans="1:10" x14ac:dyDescent="0.2">
      <c r="A425" s="44"/>
      <c r="B425" s="30"/>
      <c r="D425" s="114"/>
      <c r="E425" s="30"/>
      <c r="F425" s="30"/>
      <c r="G425" s="30"/>
      <c r="H425" s="30"/>
      <c r="I425" s="30"/>
      <c r="J425" s="30"/>
    </row>
    <row r="426" spans="1:10" x14ac:dyDescent="0.2">
      <c r="A426" s="44"/>
      <c r="B426" s="30"/>
      <c r="D426" s="114"/>
      <c r="E426" s="30"/>
      <c r="F426" s="30"/>
      <c r="G426" s="30"/>
      <c r="H426" s="30"/>
      <c r="I426" s="30"/>
      <c r="J426" s="30"/>
    </row>
    <row r="427" spans="1:10" x14ac:dyDescent="0.2">
      <c r="A427" s="44"/>
      <c r="B427" s="30"/>
      <c r="D427" s="114"/>
      <c r="E427" s="30"/>
      <c r="F427" s="30"/>
      <c r="G427" s="30"/>
      <c r="H427" s="30"/>
      <c r="I427" s="30"/>
      <c r="J427" s="30"/>
    </row>
    <row r="428" spans="1:10" x14ac:dyDescent="0.2">
      <c r="A428" s="44"/>
      <c r="B428" s="30"/>
      <c r="D428" s="114"/>
      <c r="E428" s="30"/>
      <c r="F428" s="30"/>
      <c r="G428" s="30"/>
      <c r="H428" s="30"/>
      <c r="I428" s="30"/>
      <c r="J428" s="30"/>
    </row>
    <row r="429" spans="1:10" x14ac:dyDescent="0.2">
      <c r="A429" s="44"/>
      <c r="B429" s="30"/>
      <c r="D429" s="114"/>
      <c r="E429" s="30"/>
      <c r="F429" s="30"/>
      <c r="G429" s="30"/>
      <c r="H429" s="30"/>
      <c r="I429" s="30"/>
      <c r="J429" s="30"/>
    </row>
    <row r="430" spans="1:10" x14ac:dyDescent="0.2">
      <c r="A430" s="44"/>
      <c r="B430" s="30"/>
      <c r="D430" s="114"/>
      <c r="E430" s="30"/>
      <c r="F430" s="30"/>
      <c r="G430" s="30"/>
      <c r="H430" s="30"/>
      <c r="I430" s="30"/>
      <c r="J430" s="30"/>
    </row>
    <row r="431" spans="1:10" x14ac:dyDescent="0.2">
      <c r="A431" s="44"/>
      <c r="B431" s="30"/>
      <c r="D431" s="114"/>
      <c r="E431" s="30"/>
      <c r="F431" s="30"/>
      <c r="G431" s="30"/>
      <c r="H431" s="30"/>
      <c r="I431" s="30"/>
      <c r="J431" s="30"/>
    </row>
    <row r="432" spans="1:10" x14ac:dyDescent="0.2">
      <c r="A432" s="44"/>
      <c r="B432" s="30"/>
      <c r="D432" s="114"/>
      <c r="E432" s="30"/>
      <c r="F432" s="30"/>
      <c r="G432" s="30"/>
      <c r="H432" s="30"/>
      <c r="I432" s="30"/>
      <c r="J432" s="30"/>
    </row>
    <row r="433" spans="1:10" x14ac:dyDescent="0.2">
      <c r="A433" s="44"/>
      <c r="B433" s="30"/>
      <c r="D433" s="114"/>
      <c r="E433" s="30"/>
      <c r="F433" s="30"/>
      <c r="G433" s="30"/>
      <c r="H433" s="30"/>
      <c r="I433" s="30"/>
      <c r="J433" s="30"/>
    </row>
    <row r="434" spans="1:10" x14ac:dyDescent="0.2">
      <c r="A434" s="44"/>
      <c r="B434" s="30"/>
      <c r="D434" s="114"/>
      <c r="E434" s="30"/>
      <c r="F434" s="30"/>
      <c r="G434" s="30"/>
      <c r="H434" s="30"/>
      <c r="I434" s="30"/>
      <c r="J434" s="30"/>
    </row>
    <row r="435" spans="1:10" x14ac:dyDescent="0.2">
      <c r="A435" s="44"/>
      <c r="B435" s="30"/>
      <c r="D435" s="114"/>
      <c r="E435" s="30"/>
      <c r="F435" s="30"/>
      <c r="G435" s="30"/>
      <c r="H435" s="30"/>
      <c r="I435" s="30"/>
      <c r="J435" s="30"/>
    </row>
    <row r="436" spans="1:10" x14ac:dyDescent="0.2">
      <c r="A436" s="44"/>
      <c r="B436" s="30"/>
      <c r="D436" s="114"/>
      <c r="E436" s="30"/>
      <c r="F436" s="30"/>
      <c r="G436" s="30"/>
      <c r="H436" s="30"/>
      <c r="I436" s="30"/>
      <c r="J436" s="30"/>
    </row>
    <row r="437" spans="1:10" x14ac:dyDescent="0.2">
      <c r="A437" s="44"/>
      <c r="B437" s="30"/>
      <c r="D437" s="114"/>
      <c r="E437" s="30"/>
      <c r="F437" s="30"/>
      <c r="G437" s="30"/>
      <c r="H437" s="30"/>
      <c r="I437" s="30"/>
      <c r="J437" s="30"/>
    </row>
    <row r="438" spans="1:10" x14ac:dyDescent="0.2">
      <c r="A438" s="44"/>
      <c r="B438" s="30"/>
      <c r="D438" s="114"/>
      <c r="E438" s="30"/>
      <c r="F438" s="30"/>
      <c r="G438" s="30"/>
      <c r="H438" s="30"/>
      <c r="I438" s="30"/>
      <c r="J438" s="30"/>
    </row>
    <row r="439" spans="1:10" x14ac:dyDescent="0.2">
      <c r="A439" s="44"/>
      <c r="B439" s="30"/>
      <c r="D439" s="114"/>
      <c r="E439" s="30"/>
      <c r="F439" s="30"/>
      <c r="G439" s="30"/>
      <c r="H439" s="30"/>
      <c r="I439" s="30"/>
      <c r="J439" s="30"/>
    </row>
    <row r="440" spans="1:10" x14ac:dyDescent="0.2">
      <c r="A440" s="44"/>
      <c r="B440" s="30"/>
      <c r="D440" s="114"/>
      <c r="E440" s="30"/>
      <c r="F440" s="30"/>
      <c r="G440" s="30"/>
      <c r="H440" s="30"/>
      <c r="I440" s="30"/>
      <c r="J440" s="30"/>
    </row>
    <row r="441" spans="1:10" x14ac:dyDescent="0.2">
      <c r="A441" s="44"/>
      <c r="B441" s="30"/>
      <c r="D441" s="114"/>
      <c r="E441" s="30"/>
      <c r="F441" s="30"/>
      <c r="G441" s="30"/>
      <c r="H441" s="30"/>
      <c r="I441" s="30"/>
      <c r="J441" s="30"/>
    </row>
    <row r="442" spans="1:10" x14ac:dyDescent="0.2">
      <c r="A442" s="44"/>
      <c r="B442" s="30"/>
      <c r="D442" s="114"/>
      <c r="E442" s="30"/>
      <c r="F442" s="30"/>
      <c r="G442" s="30"/>
      <c r="H442" s="30"/>
      <c r="I442" s="30"/>
      <c r="J442" s="30"/>
    </row>
    <row r="443" spans="1:10" x14ac:dyDescent="0.2">
      <c r="A443" s="44"/>
      <c r="B443" s="30"/>
      <c r="D443" s="114"/>
      <c r="E443" s="30"/>
      <c r="F443" s="30"/>
      <c r="G443" s="30"/>
      <c r="H443" s="30"/>
      <c r="I443" s="30"/>
      <c r="J443" s="30"/>
    </row>
    <row r="444" spans="1:10" x14ac:dyDescent="0.2">
      <c r="A444" s="44"/>
      <c r="B444" s="30"/>
      <c r="D444" s="114"/>
      <c r="E444" s="30"/>
      <c r="F444" s="30"/>
      <c r="G444" s="30"/>
      <c r="H444" s="30"/>
      <c r="I444" s="30"/>
      <c r="J444" s="30"/>
    </row>
    <row r="445" spans="1:10" x14ac:dyDescent="0.2">
      <c r="A445" s="44"/>
      <c r="B445" s="30"/>
      <c r="D445" s="114"/>
      <c r="E445" s="30"/>
      <c r="F445" s="30"/>
      <c r="G445" s="30"/>
      <c r="H445" s="30"/>
      <c r="I445" s="30"/>
      <c r="J445" s="30"/>
    </row>
    <row r="446" spans="1:10" x14ac:dyDescent="0.2">
      <c r="A446" s="44"/>
      <c r="B446" s="30"/>
      <c r="D446" s="114"/>
      <c r="E446" s="30"/>
      <c r="F446" s="30"/>
      <c r="G446" s="30"/>
      <c r="H446" s="30"/>
      <c r="I446" s="30"/>
      <c r="J446" s="30"/>
    </row>
    <row r="447" spans="1:10" x14ac:dyDescent="0.2">
      <c r="A447" s="44"/>
      <c r="B447" s="30"/>
      <c r="D447" s="114"/>
      <c r="E447" s="30"/>
      <c r="F447" s="30"/>
      <c r="G447" s="30"/>
      <c r="H447" s="30"/>
      <c r="I447" s="30"/>
      <c r="J447" s="30"/>
    </row>
    <row r="448" spans="1:10" x14ac:dyDescent="0.2">
      <c r="A448" s="44"/>
      <c r="B448" s="30"/>
      <c r="D448" s="114"/>
      <c r="E448" s="30"/>
      <c r="F448" s="30"/>
      <c r="G448" s="30"/>
      <c r="H448" s="30"/>
      <c r="I448" s="30"/>
      <c r="J448" s="30"/>
    </row>
    <row r="449" spans="1:10" x14ac:dyDescent="0.2">
      <c r="A449" s="44"/>
      <c r="B449" s="30"/>
      <c r="D449" s="114"/>
      <c r="E449" s="30"/>
      <c r="F449" s="30"/>
      <c r="G449" s="30"/>
      <c r="H449" s="30"/>
      <c r="I449" s="30"/>
      <c r="J449" s="30"/>
    </row>
    <row r="450" spans="1:10" x14ac:dyDescent="0.2">
      <c r="A450" s="44"/>
      <c r="B450" s="30"/>
      <c r="D450" s="114"/>
      <c r="E450" s="30"/>
      <c r="F450" s="30"/>
      <c r="G450" s="30"/>
      <c r="H450" s="30"/>
      <c r="I450" s="30"/>
      <c r="J450" s="30"/>
    </row>
    <row r="451" spans="1:10" x14ac:dyDescent="0.2">
      <c r="A451" s="44"/>
      <c r="B451" s="30"/>
      <c r="D451" s="114"/>
      <c r="E451" s="30"/>
      <c r="F451" s="30"/>
      <c r="G451" s="30"/>
      <c r="H451" s="30"/>
      <c r="I451" s="30"/>
      <c r="J451" s="30"/>
    </row>
    <row r="452" spans="1:10" x14ac:dyDescent="0.2">
      <c r="A452" s="44"/>
      <c r="B452" s="30"/>
      <c r="D452" s="114"/>
      <c r="E452" s="30"/>
      <c r="F452" s="30"/>
      <c r="G452" s="30"/>
      <c r="H452" s="30"/>
      <c r="I452" s="30"/>
      <c r="J452" s="30"/>
    </row>
    <row r="453" spans="1:10" x14ac:dyDescent="0.2">
      <c r="A453" s="44"/>
      <c r="B453" s="30"/>
      <c r="D453" s="114"/>
      <c r="E453" s="30"/>
      <c r="F453" s="30"/>
      <c r="G453" s="30"/>
      <c r="H453" s="30"/>
      <c r="I453" s="30"/>
      <c r="J453" s="30"/>
    </row>
    <row r="454" spans="1:10" x14ac:dyDescent="0.2">
      <c r="A454" s="44"/>
      <c r="B454" s="30"/>
      <c r="D454" s="114"/>
      <c r="E454" s="30"/>
      <c r="F454" s="30"/>
      <c r="G454" s="30"/>
      <c r="H454" s="30"/>
      <c r="I454" s="30"/>
      <c r="J454" s="30"/>
    </row>
    <row r="455" spans="1:10" x14ac:dyDescent="0.2">
      <c r="A455" s="44"/>
      <c r="B455" s="30"/>
      <c r="D455" s="114"/>
      <c r="E455" s="30"/>
      <c r="F455" s="30"/>
      <c r="G455" s="30"/>
      <c r="H455" s="30"/>
      <c r="I455" s="30"/>
      <c r="J455" s="30"/>
    </row>
    <row r="456" spans="1:10" x14ac:dyDescent="0.2">
      <c r="A456" s="44"/>
      <c r="B456" s="30"/>
      <c r="D456" s="114"/>
      <c r="E456" s="30"/>
      <c r="F456" s="30"/>
      <c r="G456" s="30"/>
      <c r="H456" s="30"/>
      <c r="I456" s="30"/>
      <c r="J456" s="30"/>
    </row>
    <row r="457" spans="1:10" x14ac:dyDescent="0.2">
      <c r="A457" s="44"/>
      <c r="B457" s="30"/>
      <c r="D457" s="114"/>
      <c r="E457" s="30"/>
      <c r="F457" s="30"/>
      <c r="G457" s="30"/>
      <c r="H457" s="30"/>
      <c r="I457" s="30"/>
      <c r="J457" s="30"/>
    </row>
    <row r="458" spans="1:10" x14ac:dyDescent="0.2">
      <c r="A458" s="44"/>
      <c r="B458" s="30"/>
      <c r="D458" s="114"/>
      <c r="E458" s="30"/>
      <c r="F458" s="30"/>
      <c r="G458" s="30"/>
      <c r="H458" s="30"/>
      <c r="I458" s="30"/>
      <c r="J458" s="30"/>
    </row>
    <row r="459" spans="1:10" x14ac:dyDescent="0.2">
      <c r="A459" s="44"/>
      <c r="B459" s="30"/>
      <c r="D459" s="114"/>
      <c r="E459" s="30"/>
      <c r="F459" s="30"/>
      <c r="G459" s="30"/>
      <c r="H459" s="30"/>
      <c r="I459" s="30"/>
      <c r="J459" s="30"/>
    </row>
    <row r="460" spans="1:10" x14ac:dyDescent="0.2">
      <c r="A460" s="44"/>
      <c r="B460" s="30"/>
      <c r="D460" s="114"/>
      <c r="E460" s="30"/>
      <c r="F460" s="30"/>
      <c r="G460" s="30"/>
      <c r="H460" s="30"/>
      <c r="I460" s="30"/>
      <c r="J460" s="30"/>
    </row>
    <row r="461" spans="1:10" x14ac:dyDescent="0.2">
      <c r="A461" s="44"/>
      <c r="B461" s="30"/>
      <c r="D461" s="114"/>
      <c r="E461" s="30"/>
      <c r="F461" s="30"/>
      <c r="G461" s="30"/>
      <c r="H461" s="30"/>
      <c r="I461" s="30"/>
      <c r="J461" s="30"/>
    </row>
    <row r="462" spans="1:10" x14ac:dyDescent="0.2">
      <c r="A462" s="44"/>
      <c r="B462" s="30"/>
      <c r="D462" s="114"/>
      <c r="E462" s="30"/>
      <c r="F462" s="30"/>
      <c r="G462" s="30"/>
      <c r="H462" s="30"/>
      <c r="I462" s="30"/>
      <c r="J462" s="30"/>
    </row>
    <row r="463" spans="1:10" x14ac:dyDescent="0.2">
      <c r="A463" s="44"/>
      <c r="B463" s="30"/>
      <c r="D463" s="114"/>
      <c r="E463" s="30"/>
      <c r="F463" s="30"/>
      <c r="G463" s="30"/>
      <c r="H463" s="30"/>
      <c r="I463" s="30"/>
      <c r="J463" s="30"/>
    </row>
    <row r="464" spans="1:10" x14ac:dyDescent="0.2">
      <c r="A464" s="44"/>
      <c r="B464" s="30"/>
      <c r="D464" s="114"/>
      <c r="E464" s="30"/>
      <c r="F464" s="30"/>
      <c r="G464" s="30"/>
      <c r="H464" s="30"/>
      <c r="I464" s="30"/>
      <c r="J464" s="30"/>
    </row>
    <row r="465" spans="1:10" x14ac:dyDescent="0.2">
      <c r="A465" s="44"/>
      <c r="B465" s="30"/>
      <c r="D465" s="114"/>
      <c r="E465" s="30"/>
      <c r="F465" s="30"/>
      <c r="G465" s="30"/>
      <c r="H465" s="30"/>
      <c r="I465" s="30"/>
      <c r="J465" s="30"/>
    </row>
    <row r="466" spans="1:10" x14ac:dyDescent="0.2">
      <c r="A466" s="44"/>
      <c r="B466" s="30"/>
      <c r="D466" s="114"/>
      <c r="E466" s="30"/>
      <c r="F466" s="30"/>
      <c r="G466" s="30"/>
      <c r="H466" s="30"/>
      <c r="I466" s="30"/>
      <c r="J466" s="30"/>
    </row>
    <row r="467" spans="1:10" x14ac:dyDescent="0.2">
      <c r="A467" s="44"/>
      <c r="B467" s="30"/>
      <c r="D467" s="114"/>
      <c r="E467" s="30"/>
      <c r="F467" s="30"/>
      <c r="G467" s="30"/>
      <c r="H467" s="30"/>
      <c r="I467" s="30"/>
      <c r="J467" s="30"/>
    </row>
    <row r="468" spans="1:10" x14ac:dyDescent="0.2">
      <c r="A468" s="44"/>
      <c r="B468" s="30"/>
      <c r="D468" s="114"/>
      <c r="E468" s="30"/>
      <c r="F468" s="30"/>
      <c r="G468" s="30"/>
      <c r="H468" s="30"/>
      <c r="I468" s="30"/>
      <c r="J468" s="30"/>
    </row>
    <row r="469" spans="1:10" x14ac:dyDescent="0.2">
      <c r="A469" s="44"/>
      <c r="B469" s="30"/>
      <c r="D469" s="114"/>
      <c r="E469" s="30"/>
      <c r="F469" s="30"/>
      <c r="G469" s="30"/>
      <c r="H469" s="30"/>
      <c r="I469" s="30"/>
      <c r="J469" s="30"/>
    </row>
    <row r="470" spans="1:10" x14ac:dyDescent="0.2">
      <c r="A470" s="44"/>
      <c r="B470" s="30"/>
      <c r="D470" s="114"/>
      <c r="E470" s="30"/>
      <c r="F470" s="30"/>
      <c r="G470" s="30"/>
      <c r="H470" s="30"/>
      <c r="I470" s="30"/>
      <c r="J470" s="30"/>
    </row>
    <row r="471" spans="1:10" x14ac:dyDescent="0.2">
      <c r="A471" s="44"/>
      <c r="B471" s="30"/>
      <c r="D471" s="114"/>
      <c r="E471" s="30"/>
      <c r="F471" s="30"/>
      <c r="G471" s="30"/>
      <c r="H471" s="30"/>
      <c r="I471" s="30"/>
      <c r="J471" s="30"/>
    </row>
    <row r="472" spans="1:10" x14ac:dyDescent="0.2">
      <c r="A472" s="44"/>
      <c r="B472" s="30"/>
      <c r="D472" s="114"/>
      <c r="E472" s="30"/>
      <c r="F472" s="30"/>
      <c r="G472" s="30"/>
      <c r="H472" s="30"/>
      <c r="I472" s="30"/>
      <c r="J472" s="30"/>
    </row>
    <row r="473" spans="1:10" x14ac:dyDescent="0.2">
      <c r="A473" s="44"/>
      <c r="B473" s="30"/>
      <c r="D473" s="114"/>
      <c r="E473" s="30"/>
      <c r="F473" s="30"/>
      <c r="G473" s="30"/>
      <c r="H473" s="30"/>
      <c r="I473" s="30"/>
      <c r="J473" s="30"/>
    </row>
    <row r="474" spans="1:10" x14ac:dyDescent="0.2">
      <c r="A474" s="44"/>
      <c r="B474" s="30"/>
      <c r="D474" s="114"/>
      <c r="E474" s="30"/>
      <c r="F474" s="30"/>
      <c r="G474" s="30"/>
      <c r="H474" s="30"/>
      <c r="I474" s="30"/>
      <c r="J474" s="30"/>
    </row>
    <row r="475" spans="1:10" x14ac:dyDescent="0.2">
      <c r="A475" s="44"/>
      <c r="B475" s="30"/>
      <c r="D475" s="114"/>
      <c r="E475" s="30"/>
      <c r="F475" s="30"/>
      <c r="G475" s="30"/>
      <c r="H475" s="30"/>
      <c r="I475" s="30"/>
      <c r="J475" s="30"/>
    </row>
    <row r="476" spans="1:10" x14ac:dyDescent="0.2">
      <c r="A476" s="44"/>
      <c r="B476" s="30"/>
      <c r="D476" s="114"/>
      <c r="E476" s="30"/>
      <c r="F476" s="30"/>
      <c r="G476" s="30"/>
      <c r="H476" s="30"/>
      <c r="I476" s="30"/>
      <c r="J476" s="30"/>
    </row>
    <row r="477" spans="1:10" x14ac:dyDescent="0.2">
      <c r="A477" s="44"/>
      <c r="B477" s="30"/>
      <c r="D477" s="114"/>
      <c r="E477" s="30"/>
      <c r="F477" s="30"/>
      <c r="G477" s="30"/>
      <c r="H477" s="30"/>
      <c r="I477" s="30"/>
      <c r="J477" s="30"/>
    </row>
    <row r="478" spans="1:10" x14ac:dyDescent="0.2">
      <c r="A478" s="44"/>
      <c r="B478" s="30"/>
      <c r="D478" s="114"/>
      <c r="E478" s="30"/>
      <c r="F478" s="30"/>
      <c r="G478" s="30"/>
      <c r="H478" s="30"/>
      <c r="I478" s="30"/>
      <c r="J478" s="30"/>
    </row>
    <row r="479" spans="1:10" x14ac:dyDescent="0.2">
      <c r="A479" s="44"/>
      <c r="B479" s="30"/>
      <c r="D479" s="114"/>
      <c r="E479" s="30"/>
      <c r="F479" s="30"/>
      <c r="G479" s="30"/>
      <c r="H479" s="30"/>
      <c r="I479" s="30"/>
      <c r="J479" s="30"/>
    </row>
    <row r="480" spans="1:10" x14ac:dyDescent="0.2">
      <c r="A480" s="44"/>
      <c r="B480" s="30"/>
      <c r="D480" s="114"/>
      <c r="E480" s="30"/>
      <c r="F480" s="30"/>
      <c r="G480" s="30"/>
      <c r="H480" s="30"/>
      <c r="I480" s="30"/>
      <c r="J480" s="30"/>
    </row>
    <row r="481" spans="1:10" x14ac:dyDescent="0.2">
      <c r="A481" s="44"/>
      <c r="B481" s="30"/>
      <c r="D481" s="114"/>
      <c r="E481" s="30"/>
      <c r="F481" s="30"/>
      <c r="G481" s="30"/>
      <c r="H481" s="30"/>
      <c r="I481" s="30"/>
      <c r="J481" s="30"/>
    </row>
    <row r="482" spans="1:10" x14ac:dyDescent="0.2">
      <c r="A482" s="44"/>
      <c r="B482" s="30"/>
      <c r="D482" s="114"/>
      <c r="E482" s="30"/>
      <c r="F482" s="30"/>
      <c r="G482" s="30"/>
      <c r="H482" s="30"/>
      <c r="I482" s="30"/>
      <c r="J482" s="30"/>
    </row>
    <row r="483" spans="1:10" x14ac:dyDescent="0.2">
      <c r="A483" s="44"/>
      <c r="B483" s="30"/>
      <c r="D483" s="114"/>
      <c r="E483" s="30"/>
      <c r="F483" s="30"/>
      <c r="G483" s="30"/>
      <c r="H483" s="30"/>
      <c r="I483" s="30"/>
      <c r="J483" s="30"/>
    </row>
    <row r="484" spans="1:10" x14ac:dyDescent="0.2">
      <c r="A484" s="44"/>
      <c r="B484" s="30"/>
      <c r="D484" s="114"/>
      <c r="E484" s="30"/>
      <c r="F484" s="30"/>
      <c r="G484" s="30"/>
      <c r="H484" s="30"/>
      <c r="I484" s="30"/>
      <c r="J484" s="30"/>
    </row>
    <row r="485" spans="1:10" x14ac:dyDescent="0.2">
      <c r="A485" s="44"/>
      <c r="B485" s="30"/>
      <c r="D485" s="114"/>
      <c r="E485" s="30"/>
      <c r="F485" s="30"/>
      <c r="G485" s="30"/>
      <c r="H485" s="30"/>
      <c r="I485" s="30"/>
      <c r="J485" s="30"/>
    </row>
    <row r="486" spans="1:10" x14ac:dyDescent="0.2">
      <c r="A486" s="44"/>
      <c r="B486" s="30"/>
      <c r="D486" s="114"/>
      <c r="E486" s="30"/>
      <c r="F486" s="30"/>
      <c r="G486" s="30"/>
      <c r="H486" s="30"/>
      <c r="I486" s="30"/>
      <c r="J486" s="30"/>
    </row>
    <row r="487" spans="1:10" x14ac:dyDescent="0.2">
      <c r="A487" s="44"/>
      <c r="B487" s="30"/>
      <c r="D487" s="114"/>
      <c r="E487" s="30"/>
      <c r="F487" s="30"/>
      <c r="G487" s="30"/>
      <c r="H487" s="30"/>
      <c r="I487" s="30"/>
      <c r="J487" s="30"/>
    </row>
    <row r="488" spans="1:10" x14ac:dyDescent="0.2">
      <c r="A488" s="44"/>
      <c r="B488" s="30"/>
      <c r="D488" s="114"/>
      <c r="E488" s="30"/>
      <c r="F488" s="30"/>
      <c r="G488" s="30"/>
      <c r="H488" s="30"/>
      <c r="I488" s="30"/>
      <c r="J488" s="30"/>
    </row>
    <row r="489" spans="1:10" x14ac:dyDescent="0.2">
      <c r="A489" s="44"/>
      <c r="B489" s="30"/>
      <c r="D489" s="114"/>
      <c r="E489" s="30"/>
      <c r="F489" s="30"/>
      <c r="G489" s="30"/>
      <c r="H489" s="30"/>
      <c r="I489" s="30"/>
      <c r="J489" s="30"/>
    </row>
    <row r="490" spans="1:10" x14ac:dyDescent="0.2">
      <c r="A490" s="44"/>
      <c r="B490" s="30"/>
      <c r="D490" s="114"/>
      <c r="E490" s="30"/>
      <c r="F490" s="30"/>
      <c r="G490" s="30"/>
      <c r="H490" s="30"/>
      <c r="I490" s="30"/>
      <c r="J490" s="30"/>
    </row>
    <row r="491" spans="1:10" x14ac:dyDescent="0.2">
      <c r="A491" s="44"/>
      <c r="B491" s="30"/>
      <c r="D491" s="114"/>
      <c r="E491" s="30"/>
      <c r="F491" s="30"/>
      <c r="G491" s="30"/>
      <c r="H491" s="30"/>
      <c r="I491" s="30"/>
      <c r="J491" s="30"/>
    </row>
    <row r="492" spans="1:10" x14ac:dyDescent="0.2">
      <c r="A492" s="44"/>
      <c r="B492" s="30"/>
      <c r="D492" s="114"/>
      <c r="E492" s="30"/>
      <c r="F492" s="30"/>
      <c r="G492" s="30"/>
      <c r="H492" s="30"/>
      <c r="I492" s="30"/>
      <c r="J492" s="30"/>
    </row>
    <row r="493" spans="1:10" x14ac:dyDescent="0.2">
      <c r="A493" s="44"/>
      <c r="B493" s="30"/>
      <c r="D493" s="114"/>
      <c r="E493" s="30"/>
      <c r="F493" s="30"/>
      <c r="G493" s="30"/>
      <c r="H493" s="30"/>
      <c r="I493" s="30"/>
      <c r="J493" s="30"/>
    </row>
    <row r="494" spans="1:10" x14ac:dyDescent="0.2">
      <c r="A494" s="44"/>
      <c r="B494" s="30"/>
      <c r="D494" s="114"/>
      <c r="E494" s="30"/>
      <c r="F494" s="30"/>
      <c r="G494" s="30"/>
      <c r="H494" s="30"/>
      <c r="I494" s="30"/>
      <c r="J494" s="30"/>
    </row>
    <row r="495" spans="1:10" x14ac:dyDescent="0.2">
      <c r="A495" s="44"/>
      <c r="B495" s="30"/>
      <c r="D495" s="114"/>
      <c r="E495" s="30"/>
      <c r="F495" s="30"/>
      <c r="G495" s="30"/>
      <c r="H495" s="30"/>
      <c r="I495" s="30"/>
      <c r="J495" s="30"/>
    </row>
    <row r="496" spans="1:10" x14ac:dyDescent="0.2">
      <c r="A496" s="44"/>
      <c r="B496" s="30"/>
      <c r="D496" s="114"/>
      <c r="E496" s="30"/>
      <c r="F496" s="30"/>
      <c r="G496" s="30"/>
      <c r="H496" s="30"/>
      <c r="I496" s="30"/>
      <c r="J496" s="30"/>
    </row>
    <row r="497" spans="1:10" x14ac:dyDescent="0.2">
      <c r="A497" s="44"/>
      <c r="B497" s="30"/>
      <c r="D497" s="114"/>
      <c r="E497" s="30"/>
      <c r="F497" s="30"/>
      <c r="G497" s="30"/>
      <c r="H497" s="30"/>
      <c r="I497" s="30"/>
      <c r="J497" s="30"/>
    </row>
    <row r="498" spans="1:10" x14ac:dyDescent="0.2">
      <c r="A498" s="44"/>
      <c r="B498" s="30"/>
      <c r="D498" s="114"/>
      <c r="E498" s="30"/>
      <c r="F498" s="30"/>
      <c r="G498" s="30"/>
      <c r="H498" s="30"/>
      <c r="I498" s="30"/>
      <c r="J498" s="30"/>
    </row>
    <row r="499" spans="1:10" x14ac:dyDescent="0.2">
      <c r="A499" s="44"/>
      <c r="B499" s="30"/>
      <c r="D499" s="114"/>
      <c r="E499" s="30"/>
      <c r="F499" s="30"/>
      <c r="G499" s="30"/>
      <c r="H499" s="30"/>
      <c r="I499" s="30"/>
      <c r="J499" s="30"/>
    </row>
    <row r="500" spans="1:10" x14ac:dyDescent="0.2">
      <c r="A500" s="44"/>
      <c r="B500" s="30"/>
      <c r="D500" s="114"/>
      <c r="E500" s="30"/>
      <c r="F500" s="30"/>
      <c r="G500" s="30"/>
      <c r="H500" s="30"/>
      <c r="I500" s="30"/>
      <c r="J500" s="30"/>
    </row>
    <row r="501" spans="1:10" x14ac:dyDescent="0.2">
      <c r="A501" s="44"/>
      <c r="B501" s="30"/>
      <c r="D501" s="114"/>
      <c r="E501" s="30"/>
      <c r="F501" s="30"/>
      <c r="G501" s="30"/>
      <c r="H501" s="30"/>
      <c r="I501" s="30"/>
      <c r="J501" s="30"/>
    </row>
    <row r="502" spans="1:10" x14ac:dyDescent="0.2">
      <c r="A502" s="44"/>
      <c r="B502" s="30"/>
      <c r="D502" s="114"/>
      <c r="E502" s="30"/>
      <c r="F502" s="30"/>
      <c r="G502" s="30"/>
      <c r="H502" s="30"/>
      <c r="I502" s="30"/>
      <c r="J502" s="30"/>
    </row>
    <row r="503" spans="1:10" x14ac:dyDescent="0.2">
      <c r="A503" s="44"/>
      <c r="B503" s="30"/>
      <c r="D503" s="114"/>
      <c r="E503" s="30"/>
      <c r="F503" s="30"/>
      <c r="G503" s="30"/>
      <c r="H503" s="30"/>
      <c r="I503" s="30"/>
      <c r="J503" s="30"/>
    </row>
    <row r="504" spans="1:10" x14ac:dyDescent="0.2">
      <c r="A504" s="44"/>
      <c r="B504" s="30"/>
      <c r="D504" s="114"/>
      <c r="E504" s="30"/>
      <c r="F504" s="30"/>
      <c r="G504" s="30"/>
      <c r="H504" s="30"/>
      <c r="I504" s="30"/>
      <c r="J504" s="30"/>
    </row>
    <row r="505" spans="1:10" x14ac:dyDescent="0.2">
      <c r="A505" s="44"/>
      <c r="B505" s="30"/>
      <c r="D505" s="114"/>
      <c r="E505" s="30"/>
      <c r="F505" s="30"/>
      <c r="G505" s="30"/>
      <c r="H505" s="30"/>
      <c r="I505" s="30"/>
      <c r="J505" s="30"/>
    </row>
    <row r="506" spans="1:10" x14ac:dyDescent="0.2">
      <c r="A506" s="44"/>
      <c r="B506" s="30"/>
      <c r="D506" s="114"/>
      <c r="E506" s="30"/>
      <c r="F506" s="30"/>
      <c r="G506" s="30"/>
      <c r="H506" s="30"/>
      <c r="I506" s="30"/>
      <c r="J506" s="30"/>
    </row>
    <row r="507" spans="1:10" x14ac:dyDescent="0.2">
      <c r="A507" s="44"/>
      <c r="B507" s="30"/>
      <c r="D507" s="114"/>
      <c r="E507" s="30"/>
      <c r="F507" s="30"/>
      <c r="G507" s="30"/>
      <c r="H507" s="30"/>
      <c r="I507" s="30"/>
      <c r="J507" s="30"/>
    </row>
    <row r="508" spans="1:10" x14ac:dyDescent="0.2">
      <c r="A508" s="44"/>
      <c r="B508" s="30"/>
      <c r="D508" s="114"/>
      <c r="E508" s="30"/>
      <c r="F508" s="30"/>
      <c r="G508" s="30"/>
      <c r="H508" s="30"/>
      <c r="I508" s="30"/>
      <c r="J508" s="30"/>
    </row>
    <row r="509" spans="1:10" x14ac:dyDescent="0.2">
      <c r="A509" s="44"/>
      <c r="B509" s="30"/>
      <c r="D509" s="114"/>
      <c r="E509" s="30"/>
      <c r="F509" s="30"/>
      <c r="G509" s="30"/>
      <c r="H509" s="30"/>
      <c r="I509" s="30"/>
      <c r="J509" s="30"/>
    </row>
    <row r="510" spans="1:10" x14ac:dyDescent="0.2">
      <c r="A510" s="44"/>
      <c r="B510" s="30"/>
      <c r="D510" s="114"/>
      <c r="E510" s="30"/>
      <c r="F510" s="30"/>
      <c r="G510" s="30"/>
      <c r="H510" s="30"/>
      <c r="I510" s="30"/>
      <c r="J510" s="30"/>
    </row>
    <row r="511" spans="1:10" x14ac:dyDescent="0.2">
      <c r="A511" s="44"/>
      <c r="B511" s="30"/>
      <c r="D511" s="114"/>
      <c r="E511" s="30"/>
      <c r="F511" s="30"/>
      <c r="G511" s="30"/>
      <c r="H511" s="30"/>
      <c r="I511" s="30"/>
      <c r="J511" s="30"/>
    </row>
    <row r="512" spans="1:10" x14ac:dyDescent="0.2">
      <c r="A512" s="44"/>
      <c r="B512" s="30"/>
      <c r="D512" s="114"/>
      <c r="E512" s="30"/>
      <c r="F512" s="30"/>
      <c r="G512" s="30"/>
      <c r="H512" s="30"/>
      <c r="I512" s="30"/>
      <c r="J512" s="30"/>
    </row>
    <row r="513" spans="1:10" x14ac:dyDescent="0.2">
      <c r="A513" s="44"/>
      <c r="B513" s="30"/>
      <c r="D513" s="114"/>
      <c r="E513" s="30"/>
      <c r="F513" s="30"/>
      <c r="G513" s="30"/>
      <c r="H513" s="30"/>
      <c r="I513" s="30"/>
      <c r="J513" s="30"/>
    </row>
    <row r="514" spans="1:10" x14ac:dyDescent="0.2">
      <c r="A514" s="44"/>
      <c r="B514" s="30"/>
      <c r="D514" s="114"/>
      <c r="E514" s="30"/>
      <c r="F514" s="30"/>
      <c r="G514" s="30"/>
      <c r="H514" s="30"/>
      <c r="I514" s="30"/>
      <c r="J514" s="30"/>
    </row>
    <row r="515" spans="1:10" x14ac:dyDescent="0.2">
      <c r="A515" s="44"/>
      <c r="B515" s="30"/>
      <c r="D515" s="114"/>
      <c r="E515" s="30"/>
      <c r="F515" s="30"/>
      <c r="G515" s="30"/>
      <c r="H515" s="30"/>
      <c r="I515" s="30"/>
      <c r="J515" s="30"/>
    </row>
    <row r="516" spans="1:10" x14ac:dyDescent="0.2">
      <c r="A516" s="44"/>
      <c r="B516" s="30"/>
      <c r="D516" s="114"/>
      <c r="E516" s="30"/>
      <c r="F516" s="30"/>
      <c r="G516" s="30"/>
      <c r="H516" s="30"/>
      <c r="I516" s="30"/>
      <c r="J516" s="30"/>
    </row>
    <row r="517" spans="1:10" x14ac:dyDescent="0.2">
      <c r="A517" s="44"/>
      <c r="B517" s="30"/>
      <c r="D517" s="114"/>
      <c r="E517" s="30"/>
      <c r="F517" s="30"/>
      <c r="G517" s="30"/>
      <c r="H517" s="30"/>
      <c r="I517" s="30"/>
      <c r="J517" s="30"/>
    </row>
    <row r="518" spans="1:10" x14ac:dyDescent="0.2">
      <c r="A518" s="44"/>
      <c r="B518" s="30"/>
      <c r="D518" s="114"/>
      <c r="E518" s="30"/>
      <c r="F518" s="30"/>
      <c r="G518" s="30"/>
      <c r="H518" s="30"/>
      <c r="I518" s="30"/>
      <c r="J518" s="30"/>
    </row>
    <row r="519" spans="1:10" x14ac:dyDescent="0.2">
      <c r="A519" s="44"/>
      <c r="B519" s="30"/>
      <c r="D519" s="114"/>
      <c r="E519" s="30"/>
      <c r="F519" s="30"/>
      <c r="G519" s="30"/>
      <c r="H519" s="30"/>
      <c r="I519" s="30"/>
      <c r="J519" s="30"/>
    </row>
    <row r="520" spans="1:10" x14ac:dyDescent="0.2">
      <c r="A520" s="44"/>
      <c r="B520" s="30"/>
      <c r="D520" s="114"/>
      <c r="E520" s="30"/>
      <c r="F520" s="30"/>
      <c r="G520" s="30"/>
      <c r="H520" s="30"/>
      <c r="I520" s="30"/>
      <c r="J520" s="30"/>
    </row>
    <row r="521" spans="1:10" x14ac:dyDescent="0.2">
      <c r="A521" s="44"/>
      <c r="B521" s="30"/>
      <c r="D521" s="114"/>
      <c r="E521" s="30"/>
      <c r="F521" s="30"/>
      <c r="G521" s="30"/>
      <c r="H521" s="30"/>
      <c r="I521" s="30"/>
      <c r="J521" s="30"/>
    </row>
    <row r="522" spans="1:10" x14ac:dyDescent="0.2">
      <c r="A522" s="44"/>
      <c r="B522" s="30"/>
      <c r="D522" s="114"/>
      <c r="E522" s="30"/>
      <c r="F522" s="30"/>
      <c r="G522" s="30"/>
      <c r="H522" s="30"/>
      <c r="I522" s="30"/>
      <c r="J522" s="30"/>
    </row>
    <row r="523" spans="1:10" x14ac:dyDescent="0.2">
      <c r="A523" s="44"/>
      <c r="B523" s="30"/>
      <c r="D523" s="114"/>
      <c r="E523" s="30"/>
      <c r="F523" s="30"/>
      <c r="G523" s="30"/>
      <c r="H523" s="30"/>
      <c r="I523" s="30"/>
      <c r="J523" s="30"/>
    </row>
    <row r="524" spans="1:10" x14ac:dyDescent="0.2">
      <c r="A524" s="44"/>
      <c r="B524" s="30"/>
      <c r="D524" s="114"/>
      <c r="E524" s="30"/>
      <c r="F524" s="30"/>
      <c r="G524" s="30"/>
      <c r="H524" s="30"/>
      <c r="I524" s="30"/>
      <c r="J524" s="30"/>
    </row>
    <row r="525" spans="1:10" x14ac:dyDescent="0.2">
      <c r="A525" s="44"/>
      <c r="B525" s="30"/>
      <c r="D525" s="114"/>
      <c r="E525" s="30"/>
      <c r="F525" s="30"/>
      <c r="G525" s="30"/>
      <c r="H525" s="30"/>
      <c r="I525" s="30"/>
      <c r="J525" s="30"/>
    </row>
    <row r="526" spans="1:10" x14ac:dyDescent="0.2">
      <c r="A526" s="44"/>
      <c r="B526" s="30"/>
      <c r="D526" s="114"/>
      <c r="E526" s="30"/>
      <c r="F526" s="30"/>
      <c r="G526" s="30"/>
      <c r="H526" s="30"/>
      <c r="I526" s="30"/>
      <c r="J526" s="30"/>
    </row>
    <row r="527" spans="1:10" x14ac:dyDescent="0.2">
      <c r="A527" s="44"/>
      <c r="B527" s="30"/>
      <c r="D527" s="114"/>
      <c r="E527" s="30"/>
      <c r="F527" s="30"/>
      <c r="G527" s="30"/>
      <c r="H527" s="30"/>
      <c r="I527" s="30"/>
      <c r="J527" s="30"/>
    </row>
    <row r="528" spans="1:10" x14ac:dyDescent="0.2">
      <c r="A528" s="44"/>
      <c r="B528" s="30"/>
      <c r="D528" s="114"/>
      <c r="E528" s="30"/>
      <c r="F528" s="30"/>
      <c r="G528" s="30"/>
      <c r="H528" s="30"/>
      <c r="I528" s="30"/>
      <c r="J528" s="30"/>
    </row>
    <row r="529" spans="1:10" x14ac:dyDescent="0.2">
      <c r="A529" s="44"/>
      <c r="B529" s="30"/>
      <c r="D529" s="114"/>
      <c r="E529" s="30"/>
      <c r="F529" s="30"/>
      <c r="G529" s="30"/>
      <c r="H529" s="30"/>
      <c r="I529" s="30"/>
      <c r="J529" s="30"/>
    </row>
    <row r="530" spans="1:10" x14ac:dyDescent="0.2">
      <c r="A530" s="44"/>
      <c r="B530" s="30"/>
      <c r="D530" s="114"/>
      <c r="E530" s="30"/>
      <c r="F530" s="30"/>
      <c r="G530" s="30"/>
      <c r="H530" s="30"/>
      <c r="I530" s="30"/>
      <c r="J530" s="30"/>
    </row>
    <row r="531" spans="1:10" x14ac:dyDescent="0.2">
      <c r="A531" s="44"/>
      <c r="B531" s="30"/>
      <c r="D531" s="114"/>
      <c r="E531" s="30"/>
      <c r="F531" s="30"/>
      <c r="G531" s="30"/>
      <c r="H531" s="30"/>
      <c r="I531" s="30"/>
      <c r="J531" s="30"/>
    </row>
    <row r="532" spans="1:10" x14ac:dyDescent="0.2">
      <c r="A532" s="44"/>
      <c r="B532" s="30"/>
      <c r="D532" s="114"/>
      <c r="E532" s="30"/>
      <c r="F532" s="30"/>
      <c r="G532" s="30"/>
      <c r="H532" s="30"/>
      <c r="I532" s="30"/>
      <c r="J532" s="30"/>
    </row>
    <row r="533" spans="1:10" x14ac:dyDescent="0.2">
      <c r="A533" s="44"/>
      <c r="B533" s="30"/>
      <c r="D533" s="114"/>
      <c r="E533" s="30"/>
      <c r="F533" s="30"/>
      <c r="G533" s="30"/>
      <c r="H533" s="30"/>
      <c r="I533" s="30"/>
      <c r="J533" s="30"/>
    </row>
    <row r="534" spans="1:10" x14ac:dyDescent="0.2">
      <c r="A534" s="44"/>
      <c r="B534" s="30"/>
      <c r="D534" s="114"/>
      <c r="E534" s="30"/>
      <c r="F534" s="30"/>
      <c r="G534" s="30"/>
      <c r="H534" s="30"/>
      <c r="I534" s="30"/>
      <c r="J534" s="30"/>
    </row>
    <row r="535" spans="1:10" x14ac:dyDescent="0.2">
      <c r="A535" s="44"/>
      <c r="B535" s="30"/>
      <c r="D535" s="114"/>
      <c r="E535" s="30"/>
      <c r="F535" s="30"/>
      <c r="G535" s="30"/>
      <c r="H535" s="30"/>
      <c r="I535" s="30"/>
      <c r="J535" s="30"/>
    </row>
    <row r="536" spans="1:10" x14ac:dyDescent="0.2">
      <c r="A536" s="44"/>
      <c r="B536" s="30"/>
      <c r="D536" s="114"/>
      <c r="E536" s="30"/>
      <c r="F536" s="30"/>
      <c r="G536" s="30"/>
      <c r="H536" s="30"/>
      <c r="I536" s="30"/>
      <c r="J536" s="30"/>
    </row>
    <row r="537" spans="1:10" x14ac:dyDescent="0.2">
      <c r="A537" s="44"/>
      <c r="B537" s="30"/>
      <c r="D537" s="114"/>
      <c r="E537" s="30"/>
      <c r="F537" s="30"/>
      <c r="G537" s="30"/>
      <c r="H537" s="30"/>
      <c r="I537" s="30"/>
      <c r="J537" s="30"/>
    </row>
    <row r="538" spans="1:10" x14ac:dyDescent="0.2">
      <c r="A538" s="44"/>
      <c r="B538" s="30"/>
      <c r="D538" s="114"/>
      <c r="E538" s="30"/>
      <c r="F538" s="30"/>
      <c r="G538" s="30"/>
      <c r="H538" s="30"/>
      <c r="I538" s="30"/>
      <c r="J538" s="30"/>
    </row>
    <row r="539" spans="1:10" x14ac:dyDescent="0.2">
      <c r="A539" s="44"/>
      <c r="B539" s="30"/>
      <c r="D539" s="114"/>
      <c r="E539" s="30"/>
      <c r="F539" s="30"/>
      <c r="G539" s="30"/>
      <c r="H539" s="30"/>
      <c r="I539" s="30"/>
      <c r="J539" s="30"/>
    </row>
    <row r="540" spans="1:10" x14ac:dyDescent="0.2">
      <c r="A540" s="44"/>
      <c r="B540" s="30"/>
      <c r="D540" s="114"/>
      <c r="E540" s="30"/>
      <c r="F540" s="30"/>
      <c r="G540" s="30"/>
      <c r="H540" s="30"/>
      <c r="I540" s="30"/>
      <c r="J540" s="30"/>
    </row>
    <row r="541" spans="1:10" x14ac:dyDescent="0.2">
      <c r="A541" s="44"/>
      <c r="B541" s="30"/>
      <c r="D541" s="114"/>
      <c r="E541" s="30"/>
      <c r="F541" s="30"/>
      <c r="G541" s="30"/>
      <c r="H541" s="30"/>
      <c r="I541" s="30"/>
      <c r="J541" s="30"/>
    </row>
    <row r="542" spans="1:10" x14ac:dyDescent="0.2">
      <c r="A542" s="44"/>
      <c r="B542" s="30"/>
      <c r="D542" s="114"/>
      <c r="E542" s="30"/>
      <c r="F542" s="30"/>
      <c r="G542" s="30"/>
      <c r="H542" s="30"/>
      <c r="I542" s="30"/>
      <c r="J542" s="30"/>
    </row>
    <row r="543" spans="1:10" x14ac:dyDescent="0.2">
      <c r="A543" s="44"/>
      <c r="B543" s="30"/>
      <c r="D543" s="114"/>
      <c r="E543" s="30"/>
      <c r="F543" s="30"/>
      <c r="G543" s="30"/>
      <c r="H543" s="30"/>
      <c r="I543" s="30"/>
      <c r="J543" s="30"/>
    </row>
    <row r="544" spans="1:10" x14ac:dyDescent="0.2">
      <c r="A544" s="44"/>
      <c r="B544" s="30"/>
      <c r="D544" s="114"/>
      <c r="E544" s="30"/>
      <c r="F544" s="30"/>
      <c r="G544" s="30"/>
      <c r="H544" s="30"/>
      <c r="I544" s="30"/>
      <c r="J544" s="30"/>
    </row>
    <row r="545" spans="1:10" x14ac:dyDescent="0.2">
      <c r="A545" s="44"/>
      <c r="B545" s="30"/>
      <c r="D545" s="114"/>
      <c r="E545" s="30"/>
      <c r="F545" s="30"/>
      <c r="G545" s="30"/>
      <c r="H545" s="30"/>
      <c r="I545" s="30"/>
      <c r="J545" s="30"/>
    </row>
    <row r="546" spans="1:10" x14ac:dyDescent="0.2">
      <c r="A546" s="44"/>
      <c r="B546" s="30"/>
      <c r="D546" s="114"/>
      <c r="E546" s="30"/>
      <c r="F546" s="30"/>
      <c r="G546" s="30"/>
      <c r="H546" s="30"/>
      <c r="I546" s="30"/>
      <c r="J546" s="30"/>
    </row>
    <row r="547" spans="1:10" x14ac:dyDescent="0.2">
      <c r="A547" s="44"/>
      <c r="B547" s="30"/>
      <c r="D547" s="114"/>
      <c r="E547" s="30"/>
      <c r="F547" s="30"/>
      <c r="G547" s="30"/>
      <c r="H547" s="30"/>
      <c r="I547" s="30"/>
      <c r="J547" s="30"/>
    </row>
    <row r="548" spans="1:10" x14ac:dyDescent="0.2">
      <c r="A548" s="44"/>
      <c r="B548" s="30"/>
      <c r="D548" s="114"/>
      <c r="E548" s="30"/>
      <c r="F548" s="30"/>
      <c r="G548" s="30"/>
      <c r="H548" s="30"/>
      <c r="I548" s="30"/>
      <c r="J548" s="30"/>
    </row>
    <row r="549" spans="1:10" x14ac:dyDescent="0.2">
      <c r="A549" s="44"/>
      <c r="B549" s="30"/>
      <c r="D549" s="114"/>
      <c r="E549" s="30"/>
      <c r="F549" s="30"/>
      <c r="G549" s="30"/>
      <c r="H549" s="30"/>
      <c r="I549" s="30"/>
      <c r="J549" s="30"/>
    </row>
    <row r="550" spans="1:10" x14ac:dyDescent="0.2">
      <c r="A550" s="44"/>
      <c r="B550" s="30"/>
      <c r="D550" s="114"/>
      <c r="E550" s="30"/>
      <c r="F550" s="30"/>
      <c r="G550" s="30"/>
      <c r="H550" s="30"/>
      <c r="I550" s="30"/>
      <c r="J550" s="30"/>
    </row>
    <row r="551" spans="1:10" x14ac:dyDescent="0.2">
      <c r="A551" s="44"/>
      <c r="B551" s="30"/>
      <c r="D551" s="114"/>
      <c r="E551" s="30"/>
      <c r="F551" s="30"/>
      <c r="G551" s="30"/>
      <c r="H551" s="30"/>
      <c r="I551" s="30"/>
      <c r="J551" s="30"/>
    </row>
    <row r="552" spans="1:10" x14ac:dyDescent="0.2">
      <c r="A552" s="44"/>
      <c r="B552" s="30"/>
      <c r="D552" s="114"/>
      <c r="E552" s="30"/>
      <c r="F552" s="30"/>
      <c r="G552" s="30"/>
      <c r="H552" s="30"/>
      <c r="I552" s="30"/>
      <c r="J552" s="30"/>
    </row>
    <row r="553" spans="1:10" x14ac:dyDescent="0.2">
      <c r="A553" s="44"/>
      <c r="B553" s="30"/>
      <c r="D553" s="114"/>
      <c r="E553" s="30"/>
      <c r="F553" s="30"/>
      <c r="G553" s="30"/>
      <c r="H553" s="30"/>
      <c r="I553" s="30"/>
      <c r="J553" s="30"/>
    </row>
    <row r="554" spans="1:10" x14ac:dyDescent="0.2">
      <c r="A554" s="44"/>
      <c r="B554" s="30"/>
      <c r="D554" s="114"/>
      <c r="E554" s="30"/>
      <c r="F554" s="30"/>
      <c r="G554" s="30"/>
      <c r="H554" s="30"/>
      <c r="I554" s="30"/>
      <c r="J554" s="30"/>
    </row>
    <row r="555" spans="1:10" x14ac:dyDescent="0.2">
      <c r="A555" s="44"/>
      <c r="B555" s="30"/>
      <c r="D555" s="114"/>
      <c r="E555" s="30"/>
      <c r="F555" s="30"/>
      <c r="G555" s="30"/>
      <c r="H555" s="30"/>
      <c r="I555" s="30"/>
      <c r="J555" s="30"/>
    </row>
    <row r="556" spans="1:10" x14ac:dyDescent="0.2">
      <c r="A556" s="44"/>
      <c r="B556" s="30"/>
      <c r="D556" s="114"/>
      <c r="E556" s="30"/>
      <c r="F556" s="30"/>
      <c r="G556" s="30"/>
      <c r="H556" s="30"/>
      <c r="I556" s="30"/>
      <c r="J556" s="30"/>
    </row>
    <row r="557" spans="1:10" x14ac:dyDescent="0.2">
      <c r="A557" s="44"/>
      <c r="B557" s="30"/>
      <c r="D557" s="114"/>
      <c r="E557" s="30"/>
      <c r="F557" s="30"/>
      <c r="G557" s="30"/>
      <c r="H557" s="30"/>
      <c r="I557" s="30"/>
      <c r="J557" s="30"/>
    </row>
    <row r="558" spans="1:10" x14ac:dyDescent="0.2">
      <c r="A558" s="44"/>
      <c r="B558" s="30"/>
      <c r="D558" s="114"/>
      <c r="E558" s="30"/>
      <c r="F558" s="30"/>
      <c r="G558" s="30"/>
      <c r="H558" s="30"/>
      <c r="I558" s="30"/>
      <c r="J558" s="30"/>
    </row>
    <row r="559" spans="1:10" x14ac:dyDescent="0.2">
      <c r="A559" s="44"/>
      <c r="B559" s="30"/>
      <c r="D559" s="114"/>
      <c r="E559" s="30"/>
      <c r="F559" s="30"/>
      <c r="G559" s="30"/>
      <c r="H559" s="30"/>
      <c r="I559" s="30"/>
      <c r="J559" s="30"/>
    </row>
    <row r="560" spans="1:10" x14ac:dyDescent="0.2">
      <c r="A560" s="44"/>
      <c r="B560" s="30"/>
      <c r="D560" s="114"/>
      <c r="E560" s="30"/>
      <c r="F560" s="30"/>
      <c r="G560" s="30"/>
      <c r="H560" s="30"/>
      <c r="I560" s="30"/>
      <c r="J560" s="30"/>
    </row>
    <row r="561" spans="1:10" x14ac:dyDescent="0.2">
      <c r="A561" s="44"/>
      <c r="B561" s="30"/>
      <c r="D561" s="114"/>
      <c r="E561" s="30"/>
      <c r="F561" s="30"/>
      <c r="G561" s="30"/>
      <c r="H561" s="30"/>
      <c r="I561" s="30"/>
      <c r="J561" s="30"/>
    </row>
    <row r="562" spans="1:10" x14ac:dyDescent="0.2">
      <c r="A562" s="44"/>
      <c r="B562" s="30"/>
      <c r="D562" s="114"/>
      <c r="E562" s="30"/>
      <c r="F562" s="30"/>
      <c r="G562" s="30"/>
      <c r="H562" s="30"/>
      <c r="I562" s="30"/>
      <c r="J562" s="30"/>
    </row>
    <row r="563" spans="1:10" x14ac:dyDescent="0.2">
      <c r="A563" s="44"/>
      <c r="B563" s="30"/>
      <c r="D563" s="114"/>
      <c r="E563" s="30"/>
      <c r="F563" s="30"/>
      <c r="G563" s="30"/>
      <c r="H563" s="30"/>
      <c r="I563" s="30"/>
      <c r="J563" s="30"/>
    </row>
    <row r="564" spans="1:10" x14ac:dyDescent="0.2">
      <c r="A564" s="44"/>
      <c r="B564" s="30"/>
      <c r="D564" s="114"/>
      <c r="E564" s="30"/>
      <c r="F564" s="30"/>
      <c r="G564" s="30"/>
      <c r="H564" s="30"/>
      <c r="I564" s="30"/>
      <c r="J564" s="30"/>
    </row>
    <row r="565" spans="1:10" x14ac:dyDescent="0.2">
      <c r="A565" s="44"/>
      <c r="B565" s="30"/>
      <c r="D565" s="114"/>
      <c r="E565" s="30"/>
      <c r="F565" s="30"/>
      <c r="G565" s="30"/>
      <c r="H565" s="30"/>
      <c r="I565" s="30"/>
      <c r="J565" s="30"/>
    </row>
    <row r="566" spans="1:10" x14ac:dyDescent="0.2">
      <c r="A566" s="44"/>
      <c r="B566" s="30"/>
      <c r="D566" s="114"/>
      <c r="E566" s="30"/>
      <c r="F566" s="30"/>
      <c r="G566" s="30"/>
      <c r="H566" s="30"/>
      <c r="I566" s="30"/>
      <c r="J566" s="30"/>
    </row>
    <row r="567" spans="1:10" x14ac:dyDescent="0.2">
      <c r="A567" s="44"/>
      <c r="B567" s="30"/>
      <c r="D567" s="114"/>
      <c r="E567" s="30"/>
      <c r="F567" s="30"/>
      <c r="G567" s="30"/>
      <c r="H567" s="30"/>
      <c r="I567" s="30"/>
      <c r="J567" s="30"/>
    </row>
    <row r="568" spans="1:10" x14ac:dyDescent="0.2">
      <c r="A568" s="44"/>
      <c r="B568" s="30"/>
      <c r="D568" s="114"/>
      <c r="E568" s="30"/>
      <c r="F568" s="30"/>
      <c r="G568" s="30"/>
      <c r="H568" s="30"/>
      <c r="I568" s="30"/>
      <c r="J568" s="30"/>
    </row>
    <row r="569" spans="1:10" x14ac:dyDescent="0.2">
      <c r="A569" s="44"/>
      <c r="B569" s="30"/>
      <c r="D569" s="114"/>
      <c r="E569" s="30"/>
      <c r="F569" s="30"/>
      <c r="G569" s="30"/>
      <c r="H569" s="30"/>
      <c r="I569" s="30"/>
      <c r="J569" s="30"/>
    </row>
    <row r="570" spans="1:10" x14ac:dyDescent="0.2">
      <c r="A570" s="44"/>
      <c r="B570" s="30"/>
      <c r="D570" s="114"/>
      <c r="E570" s="30"/>
      <c r="F570" s="30"/>
      <c r="G570" s="30"/>
      <c r="H570" s="30"/>
      <c r="I570" s="30"/>
      <c r="J570" s="30"/>
    </row>
    <row r="571" spans="1:10" x14ac:dyDescent="0.2">
      <c r="A571" s="44"/>
      <c r="B571" s="30"/>
      <c r="D571" s="114"/>
      <c r="E571" s="30"/>
      <c r="F571" s="30"/>
      <c r="G571" s="30"/>
      <c r="H571" s="30"/>
      <c r="I571" s="30"/>
      <c r="J571" s="30"/>
    </row>
    <row r="572" spans="1:10" x14ac:dyDescent="0.2">
      <c r="A572" s="44"/>
      <c r="B572" s="30"/>
      <c r="D572" s="114"/>
      <c r="E572" s="30"/>
      <c r="F572" s="30"/>
      <c r="G572" s="30"/>
      <c r="H572" s="30"/>
      <c r="I572" s="30"/>
      <c r="J572" s="30"/>
    </row>
    <row r="573" spans="1:10" x14ac:dyDescent="0.2">
      <c r="A573" s="44"/>
      <c r="B573" s="30"/>
      <c r="D573" s="114"/>
      <c r="E573" s="30"/>
      <c r="F573" s="30"/>
      <c r="G573" s="30"/>
      <c r="H573" s="30"/>
      <c r="I573" s="30"/>
      <c r="J573" s="30"/>
    </row>
    <row r="574" spans="1:10" x14ac:dyDescent="0.2">
      <c r="A574" s="44"/>
      <c r="B574" s="30"/>
      <c r="D574" s="114"/>
      <c r="E574" s="30"/>
      <c r="F574" s="30"/>
      <c r="G574" s="30"/>
      <c r="H574" s="30"/>
      <c r="I574" s="30"/>
      <c r="J574" s="30"/>
    </row>
    <row r="575" spans="1:10" x14ac:dyDescent="0.2">
      <c r="A575" s="44"/>
      <c r="B575" s="30"/>
      <c r="D575" s="114"/>
      <c r="E575" s="30"/>
      <c r="F575" s="30"/>
      <c r="G575" s="30"/>
      <c r="H575" s="30"/>
      <c r="I575" s="30"/>
      <c r="J575" s="30"/>
    </row>
    <row r="576" spans="1:10" x14ac:dyDescent="0.2">
      <c r="A576" s="44"/>
      <c r="B576" s="30"/>
      <c r="D576" s="114"/>
      <c r="E576" s="30"/>
      <c r="F576" s="30"/>
      <c r="G576" s="30"/>
      <c r="H576" s="30"/>
      <c r="I576" s="30"/>
      <c r="J576" s="30"/>
    </row>
    <row r="577" spans="1:10" x14ac:dyDescent="0.2">
      <c r="A577" s="44"/>
      <c r="B577" s="30"/>
      <c r="D577" s="114"/>
      <c r="E577" s="30"/>
      <c r="F577" s="30"/>
      <c r="G577" s="30"/>
      <c r="H577" s="30"/>
      <c r="I577" s="30"/>
      <c r="J577" s="30"/>
    </row>
    <row r="578" spans="1:10" x14ac:dyDescent="0.2">
      <c r="A578" s="44"/>
      <c r="B578" s="30"/>
      <c r="D578" s="114"/>
      <c r="E578" s="30"/>
      <c r="F578" s="30"/>
      <c r="G578" s="30"/>
      <c r="H578" s="30"/>
      <c r="I578" s="30"/>
      <c r="J578" s="30"/>
    </row>
    <row r="579" spans="1:10" x14ac:dyDescent="0.2">
      <c r="A579" s="44"/>
      <c r="B579" s="30"/>
      <c r="D579" s="114"/>
      <c r="E579" s="30"/>
      <c r="F579" s="30"/>
      <c r="G579" s="30"/>
      <c r="H579" s="30"/>
      <c r="I579" s="30"/>
      <c r="J579" s="30"/>
    </row>
    <row r="580" spans="1:10" x14ac:dyDescent="0.2">
      <c r="A580" s="44"/>
      <c r="B580" s="30"/>
      <c r="D580" s="114"/>
      <c r="E580" s="30"/>
      <c r="F580" s="30"/>
      <c r="G580" s="30"/>
      <c r="H580" s="30"/>
      <c r="I580" s="30"/>
      <c r="J580" s="30"/>
    </row>
    <row r="581" spans="1:10" x14ac:dyDescent="0.2">
      <c r="A581" s="44"/>
      <c r="B581" s="30"/>
      <c r="D581" s="114"/>
      <c r="E581" s="30"/>
      <c r="F581" s="30"/>
      <c r="G581" s="30"/>
      <c r="H581" s="30"/>
      <c r="I581" s="30"/>
      <c r="J581" s="30"/>
    </row>
    <row r="582" spans="1:10" x14ac:dyDescent="0.2">
      <c r="A582" s="44"/>
      <c r="B582" s="30"/>
      <c r="D582" s="114"/>
      <c r="E582" s="30"/>
      <c r="F582" s="30"/>
      <c r="G582" s="30"/>
      <c r="H582" s="30"/>
      <c r="I582" s="30"/>
      <c r="J582" s="30"/>
    </row>
    <row r="583" spans="1:10" x14ac:dyDescent="0.2">
      <c r="A583" s="44"/>
      <c r="B583" s="30"/>
      <c r="D583" s="114"/>
      <c r="E583" s="30"/>
      <c r="F583" s="30"/>
      <c r="G583" s="30"/>
      <c r="H583" s="30"/>
      <c r="I583" s="30"/>
      <c r="J583" s="30"/>
    </row>
    <row r="584" spans="1:10" x14ac:dyDescent="0.2">
      <c r="A584" s="44"/>
      <c r="B584" s="30"/>
      <c r="D584" s="114"/>
      <c r="E584" s="30"/>
      <c r="F584" s="30"/>
      <c r="G584" s="30"/>
      <c r="H584" s="30"/>
      <c r="I584" s="30"/>
      <c r="J584" s="30"/>
    </row>
    <row r="585" spans="1:10" x14ac:dyDescent="0.2">
      <c r="A585" s="44"/>
      <c r="B585" s="30"/>
      <c r="D585" s="114"/>
      <c r="E585" s="30"/>
      <c r="F585" s="30"/>
      <c r="G585" s="30"/>
      <c r="H585" s="30"/>
      <c r="I585" s="30"/>
      <c r="J585" s="30"/>
    </row>
    <row r="586" spans="1:10" x14ac:dyDescent="0.2">
      <c r="A586" s="44"/>
      <c r="B586" s="30"/>
      <c r="D586" s="114"/>
      <c r="E586" s="30"/>
      <c r="F586" s="30"/>
      <c r="G586" s="30"/>
      <c r="H586" s="30"/>
      <c r="I586" s="30"/>
      <c r="J586" s="30"/>
    </row>
    <row r="587" spans="1:10" x14ac:dyDescent="0.2">
      <c r="A587" s="44"/>
      <c r="B587" s="30"/>
      <c r="D587" s="114"/>
      <c r="E587" s="30"/>
      <c r="F587" s="30"/>
      <c r="G587" s="30"/>
      <c r="H587" s="30"/>
      <c r="I587" s="30"/>
      <c r="J587" s="30"/>
    </row>
    <row r="588" spans="1:10" x14ac:dyDescent="0.2">
      <c r="A588" s="44"/>
      <c r="B588" s="30"/>
      <c r="D588" s="114"/>
      <c r="E588" s="30"/>
      <c r="F588" s="30"/>
      <c r="G588" s="30"/>
      <c r="H588" s="30"/>
      <c r="I588" s="30"/>
      <c r="J588" s="30"/>
    </row>
    <row r="589" spans="1:10" x14ac:dyDescent="0.2">
      <c r="A589" s="44"/>
      <c r="B589" s="30"/>
      <c r="D589" s="114"/>
      <c r="E589" s="30"/>
      <c r="F589" s="30"/>
      <c r="G589" s="30"/>
      <c r="H589" s="30"/>
      <c r="I589" s="30"/>
      <c r="J589" s="30"/>
    </row>
    <row r="590" spans="1:10" x14ac:dyDescent="0.2">
      <c r="A590" s="44"/>
      <c r="B590" s="30"/>
      <c r="D590" s="114"/>
      <c r="E590" s="30"/>
      <c r="F590" s="30"/>
      <c r="G590" s="30"/>
      <c r="H590" s="30"/>
      <c r="I590" s="30"/>
      <c r="J590" s="30"/>
    </row>
    <row r="591" spans="1:10" x14ac:dyDescent="0.2">
      <c r="A591" s="44"/>
      <c r="B591" s="30"/>
      <c r="D591" s="114"/>
      <c r="E591" s="30"/>
      <c r="F591" s="30"/>
      <c r="G591" s="30"/>
      <c r="H591" s="30"/>
      <c r="I591" s="30"/>
      <c r="J591" s="30"/>
    </row>
    <row r="592" spans="1:10" x14ac:dyDescent="0.2">
      <c r="A592" s="44"/>
      <c r="B592" s="30"/>
      <c r="D592" s="114"/>
      <c r="E592" s="30"/>
      <c r="F592" s="30"/>
      <c r="G592" s="30"/>
      <c r="H592" s="30"/>
      <c r="I592" s="30"/>
      <c r="J592" s="30"/>
    </row>
    <row r="593" spans="1:10" x14ac:dyDescent="0.2">
      <c r="A593" s="44"/>
      <c r="B593" s="30"/>
      <c r="D593" s="114"/>
      <c r="E593" s="30"/>
      <c r="F593" s="30"/>
      <c r="G593" s="30"/>
      <c r="H593" s="30"/>
      <c r="I593" s="30"/>
      <c r="J593" s="30"/>
    </row>
    <row r="594" spans="1:10" x14ac:dyDescent="0.2">
      <c r="A594" s="44"/>
      <c r="B594" s="30"/>
      <c r="D594" s="114"/>
      <c r="E594" s="30"/>
      <c r="F594" s="30"/>
      <c r="G594" s="30"/>
      <c r="H594" s="30"/>
      <c r="I594" s="30"/>
      <c r="J594" s="30"/>
    </row>
    <row r="595" spans="1:10" x14ac:dyDescent="0.2">
      <c r="A595" s="44"/>
      <c r="B595" s="30"/>
      <c r="D595" s="114"/>
      <c r="E595" s="30"/>
      <c r="F595" s="30"/>
      <c r="G595" s="30"/>
      <c r="H595" s="30"/>
      <c r="I595" s="30"/>
      <c r="J595" s="30"/>
    </row>
    <row r="596" spans="1:10" x14ac:dyDescent="0.2">
      <c r="A596" s="44"/>
      <c r="B596" s="30"/>
      <c r="D596" s="114"/>
      <c r="E596" s="30"/>
      <c r="F596" s="30"/>
      <c r="G596" s="30"/>
      <c r="H596" s="30"/>
      <c r="I596" s="30"/>
      <c r="J596" s="30"/>
    </row>
    <row r="597" spans="1:10" x14ac:dyDescent="0.2">
      <c r="A597" s="44"/>
      <c r="B597" s="30"/>
      <c r="D597" s="114"/>
      <c r="E597" s="30"/>
      <c r="F597" s="30"/>
      <c r="G597" s="30"/>
      <c r="H597" s="30"/>
      <c r="I597" s="30"/>
      <c r="J597" s="30"/>
    </row>
    <row r="598" spans="1:10" x14ac:dyDescent="0.2">
      <c r="A598" s="44"/>
      <c r="B598" s="30"/>
      <c r="D598" s="114"/>
      <c r="E598" s="30"/>
      <c r="F598" s="30"/>
      <c r="G598" s="30"/>
      <c r="H598" s="30"/>
      <c r="I598" s="30"/>
      <c r="J598" s="30"/>
    </row>
    <row r="599" spans="1:10" x14ac:dyDescent="0.2">
      <c r="A599" s="44"/>
      <c r="B599" s="30"/>
      <c r="D599" s="114"/>
      <c r="E599" s="30"/>
      <c r="F599" s="30"/>
      <c r="G599" s="30"/>
      <c r="H599" s="30"/>
      <c r="I599" s="30"/>
      <c r="J599" s="30"/>
    </row>
    <row r="600" spans="1:10" x14ac:dyDescent="0.2">
      <c r="A600" s="44"/>
      <c r="B600" s="30"/>
      <c r="D600" s="114"/>
      <c r="E600" s="30"/>
      <c r="F600" s="30"/>
      <c r="G600" s="30"/>
      <c r="H600" s="30"/>
      <c r="I600" s="30"/>
      <c r="J600" s="30"/>
    </row>
    <row r="601" spans="1:10" x14ac:dyDescent="0.2">
      <c r="A601" s="44"/>
      <c r="B601" s="30"/>
      <c r="D601" s="114"/>
      <c r="E601" s="30"/>
      <c r="F601" s="30"/>
      <c r="G601" s="30"/>
      <c r="H601" s="30"/>
      <c r="I601" s="30"/>
      <c r="J601" s="30"/>
    </row>
    <row r="602" spans="1:10" x14ac:dyDescent="0.2">
      <c r="A602" s="44"/>
      <c r="B602" s="30"/>
      <c r="D602" s="114"/>
      <c r="E602" s="30"/>
      <c r="F602" s="30"/>
      <c r="G602" s="30"/>
      <c r="H602" s="30"/>
      <c r="I602" s="30"/>
      <c r="J602" s="30"/>
    </row>
    <row r="603" spans="1:10" x14ac:dyDescent="0.2">
      <c r="A603" s="44"/>
      <c r="B603" s="30"/>
      <c r="D603" s="114"/>
      <c r="E603" s="30"/>
      <c r="F603" s="30"/>
      <c r="G603" s="30"/>
      <c r="H603" s="30"/>
      <c r="I603" s="30"/>
      <c r="J603" s="30"/>
    </row>
    <row r="604" spans="1:10" x14ac:dyDescent="0.2">
      <c r="A604" s="44"/>
      <c r="B604" s="30"/>
      <c r="D604" s="114"/>
      <c r="E604" s="30"/>
      <c r="F604" s="30"/>
      <c r="G604" s="30"/>
      <c r="H604" s="30"/>
      <c r="I604" s="30"/>
      <c r="J604" s="30"/>
    </row>
    <row r="605" spans="1:10" x14ac:dyDescent="0.2">
      <c r="A605" s="44"/>
      <c r="B605" s="30"/>
      <c r="D605" s="114"/>
      <c r="E605" s="30"/>
      <c r="F605" s="30"/>
      <c r="G605" s="30"/>
      <c r="H605" s="30"/>
      <c r="I605" s="30"/>
      <c r="J605" s="30"/>
    </row>
    <row r="606" spans="1:10" x14ac:dyDescent="0.2">
      <c r="A606" s="44"/>
      <c r="B606" s="30"/>
      <c r="D606" s="114"/>
      <c r="E606" s="30"/>
      <c r="F606" s="30"/>
      <c r="G606" s="30"/>
      <c r="H606" s="30"/>
      <c r="I606" s="30"/>
      <c r="J606" s="30"/>
    </row>
    <row r="607" spans="1:10" x14ac:dyDescent="0.2">
      <c r="A607" s="44"/>
      <c r="B607" s="30"/>
      <c r="D607" s="114"/>
      <c r="E607" s="30"/>
      <c r="F607" s="30"/>
      <c r="G607" s="30"/>
      <c r="H607" s="30"/>
      <c r="I607" s="30"/>
      <c r="J607" s="30"/>
    </row>
    <row r="608" spans="1:10" x14ac:dyDescent="0.2">
      <c r="A608" s="44"/>
      <c r="B608" s="30"/>
      <c r="D608" s="114"/>
      <c r="E608" s="30"/>
      <c r="F608" s="30"/>
      <c r="G608" s="30"/>
      <c r="H608" s="30"/>
      <c r="I608" s="30"/>
      <c r="J608" s="30"/>
    </row>
    <row r="609" spans="1:10" x14ac:dyDescent="0.2">
      <c r="A609" s="44"/>
      <c r="B609" s="30"/>
      <c r="D609" s="114"/>
      <c r="E609" s="30"/>
      <c r="F609" s="30"/>
      <c r="G609" s="30"/>
      <c r="H609" s="30"/>
      <c r="I609" s="30"/>
      <c r="J609" s="30"/>
    </row>
    <row r="610" spans="1:10" x14ac:dyDescent="0.2">
      <c r="A610" s="44"/>
      <c r="B610" s="30"/>
      <c r="D610" s="114"/>
      <c r="E610" s="30"/>
      <c r="F610" s="30"/>
      <c r="G610" s="30"/>
      <c r="H610" s="30"/>
      <c r="I610" s="30"/>
      <c r="J610" s="30"/>
    </row>
    <row r="611" spans="1:10" x14ac:dyDescent="0.2">
      <c r="A611" s="44"/>
      <c r="B611" s="30"/>
      <c r="D611" s="114"/>
      <c r="E611" s="30"/>
      <c r="F611" s="30"/>
      <c r="G611" s="30"/>
      <c r="H611" s="30"/>
      <c r="I611" s="30"/>
      <c r="J611" s="30"/>
    </row>
    <row r="612" spans="1:10" x14ac:dyDescent="0.2">
      <c r="A612" s="44"/>
      <c r="B612" s="30"/>
      <c r="D612" s="114"/>
      <c r="E612" s="30"/>
      <c r="F612" s="30"/>
      <c r="G612" s="30"/>
      <c r="H612" s="30"/>
      <c r="I612" s="30"/>
      <c r="J612" s="30"/>
    </row>
    <row r="613" spans="1:10" x14ac:dyDescent="0.2">
      <c r="A613" s="44"/>
      <c r="B613" s="30"/>
      <c r="D613" s="114"/>
      <c r="E613" s="30"/>
      <c r="F613" s="30"/>
      <c r="G613" s="30"/>
      <c r="H613" s="30"/>
      <c r="I613" s="30"/>
      <c r="J613" s="30"/>
    </row>
    <row r="614" spans="1:10" x14ac:dyDescent="0.2">
      <c r="A614" s="44"/>
      <c r="B614" s="30"/>
      <c r="D614" s="114"/>
      <c r="E614" s="30"/>
      <c r="F614" s="30"/>
      <c r="G614" s="30"/>
      <c r="H614" s="30"/>
      <c r="I614" s="30"/>
      <c r="J614" s="30"/>
    </row>
    <row r="615" spans="1:10" x14ac:dyDescent="0.2">
      <c r="A615" s="44"/>
      <c r="B615" s="30"/>
      <c r="D615" s="114"/>
      <c r="E615" s="30"/>
      <c r="F615" s="30"/>
      <c r="G615" s="30"/>
      <c r="H615" s="30"/>
      <c r="I615" s="30"/>
      <c r="J615" s="30"/>
    </row>
    <row r="616" spans="1:10" x14ac:dyDescent="0.2">
      <c r="A616" s="44"/>
      <c r="B616" s="30"/>
      <c r="D616" s="114"/>
      <c r="E616" s="30"/>
      <c r="F616" s="30"/>
      <c r="G616" s="30"/>
      <c r="H616" s="30"/>
      <c r="I616" s="30"/>
      <c r="J616" s="30"/>
    </row>
    <row r="617" spans="1:10" x14ac:dyDescent="0.2">
      <c r="A617" s="44"/>
      <c r="B617" s="30"/>
      <c r="D617" s="114"/>
      <c r="E617" s="30"/>
      <c r="F617" s="30"/>
      <c r="G617" s="30"/>
      <c r="H617" s="30"/>
      <c r="I617" s="30"/>
      <c r="J617" s="30"/>
    </row>
    <row r="618" spans="1:10" x14ac:dyDescent="0.2">
      <c r="A618" s="44"/>
      <c r="B618" s="30"/>
      <c r="D618" s="114"/>
      <c r="E618" s="30"/>
      <c r="F618" s="30"/>
      <c r="G618" s="30"/>
      <c r="H618" s="30"/>
      <c r="I618" s="30"/>
      <c r="J618" s="30"/>
    </row>
    <row r="619" spans="1:10" x14ac:dyDescent="0.2">
      <c r="A619" s="44"/>
      <c r="B619" s="30"/>
      <c r="D619" s="114"/>
      <c r="E619" s="30"/>
      <c r="F619" s="30"/>
      <c r="G619" s="30"/>
      <c r="H619" s="30"/>
      <c r="I619" s="30"/>
      <c r="J619" s="30"/>
    </row>
    <row r="620" spans="1:10" x14ac:dyDescent="0.2">
      <c r="A620" s="44"/>
      <c r="B620" s="30"/>
      <c r="D620" s="114"/>
      <c r="E620" s="30"/>
      <c r="F620" s="30"/>
      <c r="G620" s="30"/>
      <c r="H620" s="30"/>
      <c r="I620" s="30"/>
      <c r="J620" s="30"/>
    </row>
    <row r="621" spans="1:10" x14ac:dyDescent="0.2">
      <c r="A621" s="44"/>
      <c r="B621" s="30"/>
      <c r="D621" s="114"/>
      <c r="E621" s="30"/>
      <c r="F621" s="30"/>
      <c r="G621" s="30"/>
      <c r="H621" s="30"/>
      <c r="I621" s="30"/>
      <c r="J621" s="30"/>
    </row>
    <row r="622" spans="1:10" x14ac:dyDescent="0.2">
      <c r="A622" s="44"/>
      <c r="B622" s="30"/>
      <c r="D622" s="114"/>
      <c r="E622" s="30"/>
      <c r="F622" s="30"/>
      <c r="G622" s="30"/>
      <c r="H622" s="30"/>
      <c r="I622" s="30"/>
      <c r="J622" s="30"/>
    </row>
    <row r="623" spans="1:10" x14ac:dyDescent="0.2">
      <c r="A623" s="44"/>
      <c r="B623" s="30"/>
      <c r="D623" s="114"/>
      <c r="E623" s="30"/>
      <c r="F623" s="30"/>
      <c r="G623" s="30"/>
      <c r="H623" s="30"/>
      <c r="I623" s="30"/>
      <c r="J623" s="30"/>
    </row>
    <row r="624" spans="1:10" x14ac:dyDescent="0.2">
      <c r="A624" s="44"/>
      <c r="B624" s="30"/>
      <c r="D624" s="114"/>
      <c r="E624" s="30"/>
      <c r="F624" s="30"/>
      <c r="G624" s="30"/>
      <c r="H624" s="30"/>
      <c r="I624" s="30"/>
      <c r="J624" s="30"/>
    </row>
    <row r="625" spans="1:10" x14ac:dyDescent="0.2">
      <c r="A625" s="44"/>
      <c r="B625" s="30"/>
      <c r="D625" s="114"/>
      <c r="E625" s="30"/>
      <c r="F625" s="30"/>
      <c r="G625" s="30"/>
      <c r="H625" s="30"/>
      <c r="I625" s="30"/>
      <c r="J625" s="30"/>
    </row>
    <row r="626" spans="1:10" x14ac:dyDescent="0.2">
      <c r="A626" s="44"/>
      <c r="B626" s="30"/>
      <c r="D626" s="114"/>
      <c r="E626" s="30"/>
      <c r="F626" s="30"/>
      <c r="G626" s="30"/>
      <c r="H626" s="30"/>
      <c r="I626" s="30"/>
      <c r="J626" s="30"/>
    </row>
    <row r="627" spans="1:10" x14ac:dyDescent="0.2">
      <c r="A627" s="44"/>
      <c r="B627" s="30"/>
      <c r="D627" s="114"/>
      <c r="E627" s="30"/>
      <c r="F627" s="30"/>
      <c r="G627" s="30"/>
      <c r="H627" s="30"/>
      <c r="I627" s="30"/>
      <c r="J627" s="30"/>
    </row>
    <row r="628" spans="1:10" x14ac:dyDescent="0.2">
      <c r="A628" s="44"/>
      <c r="B628" s="30"/>
      <c r="D628" s="114"/>
      <c r="E628" s="30"/>
      <c r="F628" s="30"/>
      <c r="G628" s="30"/>
      <c r="H628" s="30"/>
      <c r="I628" s="30"/>
      <c r="J628" s="30"/>
    </row>
    <row r="629" spans="1:10" x14ac:dyDescent="0.2">
      <c r="A629" s="44"/>
      <c r="B629" s="30"/>
      <c r="D629" s="114"/>
      <c r="E629" s="30"/>
      <c r="F629" s="30"/>
      <c r="G629" s="30"/>
      <c r="H629" s="30"/>
      <c r="I629" s="30"/>
      <c r="J629" s="30"/>
    </row>
    <row r="630" spans="1:10" x14ac:dyDescent="0.2">
      <c r="A630" s="44"/>
      <c r="B630" s="30"/>
      <c r="D630" s="114"/>
      <c r="E630" s="30"/>
      <c r="F630" s="30"/>
      <c r="G630" s="30"/>
      <c r="H630" s="30"/>
      <c r="I630" s="30"/>
      <c r="J630" s="30"/>
    </row>
    <row r="631" spans="1:10" x14ac:dyDescent="0.2">
      <c r="A631" s="44"/>
      <c r="B631" s="30"/>
      <c r="D631" s="114"/>
      <c r="E631" s="30"/>
      <c r="F631" s="30"/>
      <c r="G631" s="30"/>
      <c r="H631" s="30"/>
      <c r="I631" s="30"/>
      <c r="J631" s="30"/>
    </row>
    <row r="632" spans="1:10" x14ac:dyDescent="0.2">
      <c r="A632" s="44"/>
      <c r="B632" s="30"/>
      <c r="D632" s="114"/>
      <c r="E632" s="30"/>
      <c r="F632" s="30"/>
      <c r="G632" s="30"/>
      <c r="H632" s="30"/>
      <c r="I632" s="30"/>
      <c r="J632" s="30"/>
    </row>
    <row r="633" spans="1:10" x14ac:dyDescent="0.2">
      <c r="A633" s="44"/>
      <c r="B633" s="30"/>
      <c r="D633" s="114"/>
      <c r="E633" s="30"/>
      <c r="F633" s="30"/>
      <c r="G633" s="30"/>
      <c r="H633" s="30"/>
      <c r="I633" s="30"/>
      <c r="J633" s="30"/>
    </row>
    <row r="634" spans="1:10" x14ac:dyDescent="0.2">
      <c r="A634" s="44"/>
      <c r="B634" s="30"/>
      <c r="D634" s="114"/>
      <c r="E634" s="30"/>
      <c r="F634" s="30"/>
      <c r="G634" s="30"/>
      <c r="H634" s="30"/>
      <c r="I634" s="30"/>
      <c r="J634" s="30"/>
    </row>
    <row r="635" spans="1:10" x14ac:dyDescent="0.2">
      <c r="A635" s="44"/>
      <c r="B635" s="30"/>
      <c r="D635" s="114"/>
      <c r="E635" s="30"/>
      <c r="F635" s="30"/>
      <c r="G635" s="30"/>
      <c r="H635" s="30"/>
      <c r="I635" s="30"/>
      <c r="J635" s="30"/>
    </row>
    <row r="636" spans="1:10" x14ac:dyDescent="0.2">
      <c r="A636" s="44"/>
      <c r="B636" s="30"/>
      <c r="D636" s="114"/>
      <c r="E636" s="30"/>
      <c r="F636" s="30"/>
      <c r="G636" s="30"/>
      <c r="H636" s="30"/>
      <c r="I636" s="30"/>
      <c r="J636" s="30"/>
    </row>
    <row r="637" spans="1:10" x14ac:dyDescent="0.2">
      <c r="A637" s="44"/>
      <c r="B637" s="30"/>
      <c r="D637" s="114"/>
      <c r="E637" s="30"/>
      <c r="F637" s="30"/>
      <c r="G637" s="30"/>
      <c r="H637" s="30"/>
      <c r="I637" s="30"/>
      <c r="J637" s="30"/>
    </row>
    <row r="638" spans="1:10" x14ac:dyDescent="0.2">
      <c r="A638" s="44"/>
      <c r="B638" s="30"/>
      <c r="D638" s="114"/>
      <c r="E638" s="30"/>
      <c r="F638" s="30"/>
      <c r="G638" s="30"/>
      <c r="H638" s="30"/>
      <c r="I638" s="30"/>
      <c r="J638" s="30"/>
    </row>
    <row r="639" spans="1:10" x14ac:dyDescent="0.2">
      <c r="A639" s="44"/>
      <c r="B639" s="30"/>
      <c r="D639" s="114"/>
      <c r="E639" s="30"/>
      <c r="F639" s="30"/>
      <c r="G639" s="30"/>
      <c r="H639" s="30"/>
      <c r="I639" s="30"/>
      <c r="J639" s="30"/>
    </row>
    <row r="640" spans="1:10" x14ac:dyDescent="0.2">
      <c r="A640" s="44"/>
      <c r="B640" s="30"/>
      <c r="D640" s="114"/>
      <c r="E640" s="30"/>
      <c r="F640" s="30"/>
      <c r="G640" s="30"/>
      <c r="H640" s="30"/>
      <c r="I640" s="30"/>
      <c r="J640" s="30"/>
    </row>
    <row r="641" spans="1:10" x14ac:dyDescent="0.2">
      <c r="A641" s="44"/>
      <c r="B641" s="30"/>
      <c r="D641" s="114"/>
      <c r="E641" s="30"/>
      <c r="F641" s="30"/>
      <c r="G641" s="30"/>
      <c r="H641" s="30"/>
      <c r="I641" s="30"/>
      <c r="J641" s="30"/>
    </row>
    <row r="642" spans="1:10" x14ac:dyDescent="0.2">
      <c r="A642" s="44"/>
      <c r="B642" s="30"/>
      <c r="D642" s="114"/>
      <c r="E642" s="30"/>
      <c r="F642" s="30"/>
      <c r="G642" s="30"/>
      <c r="H642" s="30"/>
      <c r="I642" s="30"/>
      <c r="J642" s="30"/>
    </row>
    <row r="643" spans="1:10" x14ac:dyDescent="0.2">
      <c r="A643" s="44"/>
      <c r="B643" s="30"/>
      <c r="D643" s="114"/>
      <c r="E643" s="30"/>
      <c r="F643" s="30"/>
      <c r="G643" s="30"/>
      <c r="H643" s="30"/>
      <c r="I643" s="30"/>
      <c r="J643" s="30"/>
    </row>
    <row r="644" spans="1:10" x14ac:dyDescent="0.2">
      <c r="A644" s="44"/>
      <c r="B644" s="30"/>
      <c r="D644" s="114"/>
      <c r="E644" s="30"/>
      <c r="G644" s="30"/>
      <c r="H644" s="30"/>
      <c r="I644" s="30"/>
      <c r="J644" s="30"/>
    </row>
    <row r="645" spans="1:10" x14ac:dyDescent="0.3">
      <c r="A645" s="44"/>
      <c r="B645" s="30"/>
      <c r="G645" s="30"/>
      <c r="H645" s="30"/>
      <c r="I645" s="30"/>
      <c r="J645" s="30"/>
    </row>
    <row r="646" spans="1:10" x14ac:dyDescent="0.3">
      <c r="A646" s="44"/>
      <c r="B646" s="30"/>
      <c r="G646" s="30"/>
      <c r="H646" s="30"/>
      <c r="I646" s="30"/>
      <c r="J646" s="30"/>
    </row>
    <row r="647" spans="1:10" x14ac:dyDescent="0.3">
      <c r="A647" s="44"/>
      <c r="B647" s="30"/>
      <c r="G647" s="30"/>
      <c r="H647" s="30"/>
      <c r="I647" s="30"/>
      <c r="J647" s="30"/>
    </row>
    <row r="648" spans="1:10" x14ac:dyDescent="0.3">
      <c r="A648" s="44"/>
      <c r="B648" s="30"/>
      <c r="G648" s="30"/>
      <c r="H648" s="30"/>
      <c r="I648" s="30"/>
      <c r="J648" s="30"/>
    </row>
    <row r="649" spans="1:10" x14ac:dyDescent="0.3">
      <c r="A649" s="44"/>
      <c r="B649" s="30"/>
      <c r="G649" s="30"/>
      <c r="H649" s="30"/>
      <c r="I649" s="30"/>
      <c r="J649" s="30"/>
    </row>
    <row r="650" spans="1:10" x14ac:dyDescent="0.3">
      <c r="A650" s="44"/>
      <c r="B650" s="30"/>
      <c r="H650" s="30"/>
    </row>
    <row r="651" spans="1:10" x14ac:dyDescent="0.3">
      <c r="H651" s="30"/>
    </row>
  </sheetData>
  <mergeCells count="56">
    <mergeCell ref="A26:N26"/>
    <mergeCell ref="A27:G27"/>
    <mergeCell ref="H27:N27"/>
    <mergeCell ref="A28:G28"/>
    <mergeCell ref="A14:C14"/>
    <mergeCell ref="A15:A23"/>
    <mergeCell ref="B15:B18"/>
    <mergeCell ref="B19:B20"/>
    <mergeCell ref="B23:C23"/>
    <mergeCell ref="A24:C24"/>
    <mergeCell ref="AH6:AI6"/>
    <mergeCell ref="X4:X7"/>
    <mergeCell ref="Y4:Y7"/>
    <mergeCell ref="Z4:Z7"/>
    <mergeCell ref="AA4:AK4"/>
    <mergeCell ref="AK5:AK7"/>
    <mergeCell ref="AG6:AG7"/>
    <mergeCell ref="A2:AK2"/>
    <mergeCell ref="A3:AK3"/>
    <mergeCell ref="A4:C7"/>
    <mergeCell ref="D4:D7"/>
    <mergeCell ref="E4:E7"/>
    <mergeCell ref="F4:F7"/>
    <mergeCell ref="G4:J4"/>
    <mergeCell ref="G5:H5"/>
    <mergeCell ref="I5:I7"/>
    <mergeCell ref="J5:J7"/>
    <mergeCell ref="K5:P5"/>
    <mergeCell ref="Q5:Q7"/>
    <mergeCell ref="R5:R7"/>
    <mergeCell ref="AA5:AF6"/>
    <mergeCell ref="AG5:AI5"/>
    <mergeCell ref="AJ5:AJ7"/>
    <mergeCell ref="A25:N25"/>
    <mergeCell ref="A9:C9"/>
    <mergeCell ref="A10:C10"/>
    <mergeCell ref="A8:C8"/>
    <mergeCell ref="A11:C11"/>
    <mergeCell ref="B21:C21"/>
    <mergeCell ref="B22:C22"/>
    <mergeCell ref="A13:C13"/>
    <mergeCell ref="A12:C12"/>
    <mergeCell ref="K4:U4"/>
    <mergeCell ref="V4:V7"/>
    <mergeCell ref="W4:W7"/>
    <mergeCell ref="S5:S7"/>
    <mergeCell ref="T5:T7"/>
    <mergeCell ref="U5:U7"/>
    <mergeCell ref="G6:G7"/>
    <mergeCell ref="H6:H7"/>
    <mergeCell ref="K6:K7"/>
    <mergeCell ref="L6:L7"/>
    <mergeCell ref="M6:M7"/>
    <mergeCell ref="N6:N7"/>
    <mergeCell ref="O6:O7"/>
    <mergeCell ref="P6:P7"/>
  </mergeCells>
  <phoneticPr fontId="35" type="noConversion"/>
  <conditionalFormatting sqref="AB10:AK23">
    <cfRule type="cellIs" dxfId="17" priority="3" stopIfTrue="1" operator="lessThan">
      <formula>0</formula>
    </cfRule>
  </conditionalFormatting>
  <conditionalFormatting sqref="I13:I14">
    <cfRule type="cellIs" dxfId="16" priority="2" stopIfTrue="1" operator="lessThan">
      <formula>0</formula>
    </cfRule>
  </conditionalFormatting>
  <conditionalFormatting sqref="E13:H14 E9:AA12 E15:AA23 O13:AA14">
    <cfRule type="cellIs" dxfId="15" priority="5" stopIfTrue="1" operator="lessThan">
      <formula>0</formula>
    </cfRule>
  </conditionalFormatting>
  <conditionalFormatting sqref="AB9:AK9">
    <cfRule type="cellIs" dxfId="14" priority="4" stopIfTrue="1" operator="lessThan">
      <formula>0</formula>
    </cfRule>
  </conditionalFormatting>
  <conditionalFormatting sqref="L13:L14">
    <cfRule type="cellIs" dxfId="13" priority="1" stopIfTrue="1" operator="lessThan">
      <formula>0</formula>
    </cfRule>
  </conditionalFormatting>
  <conditionalFormatting sqref="E24:W24">
    <cfRule type="cellIs" dxfId="12" priority="9" stopIfTrue="1" operator="lessThan">
      <formula>0</formula>
    </cfRule>
  </conditionalFormatting>
  <conditionalFormatting sqref="J13:K14 M13:N14">
    <cfRule type="cellIs" dxfId="11" priority="8" stopIfTrue="1" operator="lessThan">
      <formula>0</formula>
    </cfRule>
  </conditionalFormatting>
  <pageMargins left="0.51181102362204722" right="0.15748031496062992" top="0.78740157480314965" bottom="0.11811023622047245" header="0.31496062992125984" footer="0.31496062992125984"/>
  <pageSetup paperSize="9" scale="31"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6"/>
  </sheetPr>
  <dimension ref="A1:FM33"/>
  <sheetViews>
    <sheetView showGridLines="0" view="pageBreakPreview" zoomScale="36" zoomScaleNormal="38" zoomScaleSheetLayoutView="36" workbookViewId="0">
      <pane xSplit="3" ySplit="9" topLeftCell="D19" activePane="bottomRight" state="frozen"/>
      <selection pane="topRight" activeCell="D1" sqref="D1"/>
      <selection pane="bottomLeft" activeCell="A11" sqref="A11"/>
      <selection pane="bottomRight" activeCell="A4" sqref="A4:AJ4"/>
    </sheetView>
  </sheetViews>
  <sheetFormatPr defaultRowHeight="18.75" x14ac:dyDescent="0.3"/>
  <cols>
    <col min="1" max="1" width="21.7109375" style="23" customWidth="1"/>
    <col min="2" max="2" width="79.7109375" style="64" customWidth="1"/>
    <col min="3" max="3" width="9.7109375" style="23" customWidth="1"/>
    <col min="4" max="4" width="14.140625" style="23" customWidth="1"/>
    <col min="5" max="5" width="11.7109375" style="23" customWidth="1"/>
    <col min="6" max="6" width="12.42578125" style="23" customWidth="1"/>
    <col min="7" max="7" width="14" style="23" customWidth="1"/>
    <col min="8" max="8" width="12.7109375" style="23" customWidth="1"/>
    <col min="9" max="9" width="12.85546875" style="23" customWidth="1"/>
    <col min="10" max="10" width="11.85546875" style="23" customWidth="1"/>
    <col min="11" max="11" width="11" style="23" customWidth="1"/>
    <col min="12" max="12" width="12.7109375" style="23" customWidth="1"/>
    <col min="13" max="14" width="11.42578125" style="23" customWidth="1"/>
    <col min="15" max="15" width="11.7109375" style="23" customWidth="1"/>
    <col min="16" max="16" width="13.42578125" style="23" customWidth="1"/>
    <col min="17" max="17" width="14.5703125" style="23" customWidth="1"/>
    <col min="18" max="18" width="12.7109375" style="23" customWidth="1"/>
    <col min="19" max="19" width="11.28515625" style="23" customWidth="1"/>
    <col min="20" max="20" width="12" style="23" customWidth="1"/>
    <col min="21" max="21" width="11.28515625" style="23" customWidth="1"/>
    <col min="22" max="22" width="11.42578125" style="23" customWidth="1"/>
    <col min="23" max="28" width="8.7109375" style="23" customWidth="1"/>
    <col min="29" max="32" width="12.7109375" style="23" customWidth="1"/>
    <col min="33" max="33" width="15" style="23" customWidth="1"/>
    <col min="34" max="34" width="12.28515625" style="23" customWidth="1"/>
    <col min="35" max="35" width="18.28515625" style="23" customWidth="1"/>
    <col min="36" max="36" width="16.7109375" style="23" customWidth="1"/>
    <col min="37" max="16384" width="9.140625" style="23"/>
  </cols>
  <sheetData>
    <row r="1" spans="1:169" s="37" customFormat="1" ht="21" thickBot="1" x14ac:dyDescent="0.35">
      <c r="A1" s="141" t="s">
        <v>44</v>
      </c>
      <c r="B1" s="116"/>
      <c r="C1" s="91"/>
      <c r="D1" s="91"/>
      <c r="E1" s="91"/>
      <c r="F1" s="91"/>
      <c r="G1" s="91"/>
      <c r="H1" s="153" t="str">
        <f>IF('Титул ф.S07'!D24=0," ",'Титул ф.S07'!D24)</f>
        <v>Улуг-Хемский районный суд Республики Тыва</v>
      </c>
      <c r="I1" s="92"/>
      <c r="J1" s="92"/>
      <c r="K1" s="92"/>
      <c r="L1" s="92"/>
      <c r="M1" s="92"/>
      <c r="N1" s="92"/>
      <c r="O1" s="142"/>
      <c r="P1" s="143"/>
      <c r="Q1" s="144"/>
      <c r="R1" s="144"/>
      <c r="S1" s="144"/>
      <c r="T1" s="145"/>
    </row>
    <row r="2" spans="1:169" s="75" customFormat="1" ht="112.15" customHeight="1" x14ac:dyDescent="0.2">
      <c r="A2" s="458" t="s">
        <v>257</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row>
    <row r="3" spans="1:169" s="75" customFormat="1" ht="48" customHeight="1" x14ac:dyDescent="0.2">
      <c r="A3" s="459" t="s">
        <v>375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row>
    <row r="4" spans="1:169" s="47" customFormat="1" ht="39" customHeight="1" x14ac:dyDescent="0.3">
      <c r="A4" s="460" t="s">
        <v>497</v>
      </c>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row>
    <row r="5" spans="1:169" s="48" customFormat="1" ht="84" customHeight="1" x14ac:dyDescent="0.2">
      <c r="A5" s="461" t="s">
        <v>102</v>
      </c>
      <c r="B5" s="461"/>
      <c r="C5" s="462" t="s">
        <v>167</v>
      </c>
      <c r="D5" s="454" t="s">
        <v>29</v>
      </c>
      <c r="E5" s="454" t="s">
        <v>103</v>
      </c>
      <c r="F5" s="463" t="s">
        <v>346</v>
      </c>
      <c r="G5" s="463"/>
      <c r="H5" s="463"/>
      <c r="I5" s="463"/>
      <c r="J5" s="463" t="s">
        <v>59</v>
      </c>
      <c r="K5" s="463"/>
      <c r="L5" s="463"/>
      <c r="M5" s="463"/>
      <c r="N5" s="463"/>
      <c r="O5" s="463"/>
      <c r="P5" s="463"/>
      <c r="Q5" s="463"/>
      <c r="R5" s="463"/>
      <c r="S5" s="463"/>
      <c r="T5" s="463"/>
      <c r="U5" s="454" t="s">
        <v>376</v>
      </c>
      <c r="V5" s="454" t="s">
        <v>26</v>
      </c>
      <c r="W5" s="455" t="s">
        <v>168</v>
      </c>
      <c r="X5" s="455" t="s">
        <v>169</v>
      </c>
      <c r="Y5" s="454" t="s">
        <v>104</v>
      </c>
      <c r="Z5" s="463" t="s">
        <v>348</v>
      </c>
      <c r="AA5" s="463"/>
      <c r="AB5" s="463"/>
      <c r="AC5" s="463"/>
      <c r="AD5" s="463"/>
      <c r="AE5" s="463"/>
      <c r="AF5" s="463"/>
      <c r="AG5" s="463"/>
      <c r="AH5" s="463"/>
      <c r="AI5" s="463"/>
      <c r="AJ5" s="463"/>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79"/>
      <c r="EX5" s="79"/>
      <c r="EY5" s="79"/>
      <c r="EZ5" s="79"/>
      <c r="FA5" s="79"/>
      <c r="FB5" s="79"/>
      <c r="FC5" s="79"/>
      <c r="FD5" s="79"/>
      <c r="FE5" s="79"/>
      <c r="FF5" s="79"/>
      <c r="FG5" s="79"/>
      <c r="FH5" s="79"/>
      <c r="FI5" s="79"/>
      <c r="FJ5" s="79"/>
      <c r="FK5" s="79"/>
      <c r="FL5" s="79"/>
      <c r="FM5" s="79"/>
    </row>
    <row r="6" spans="1:169" s="48" customFormat="1" ht="72" customHeight="1" x14ac:dyDescent="0.2">
      <c r="A6" s="461"/>
      <c r="B6" s="461"/>
      <c r="C6" s="462"/>
      <c r="D6" s="454"/>
      <c r="E6" s="454"/>
      <c r="F6" s="463" t="s">
        <v>349</v>
      </c>
      <c r="G6" s="463"/>
      <c r="H6" s="454" t="s">
        <v>494</v>
      </c>
      <c r="I6" s="454" t="s">
        <v>377</v>
      </c>
      <c r="J6" s="463" t="s">
        <v>351</v>
      </c>
      <c r="K6" s="463"/>
      <c r="L6" s="463"/>
      <c r="M6" s="463"/>
      <c r="N6" s="463"/>
      <c r="O6" s="463"/>
      <c r="P6" s="454" t="s">
        <v>85</v>
      </c>
      <c r="Q6" s="454" t="s">
        <v>352</v>
      </c>
      <c r="R6" s="454" t="s">
        <v>105</v>
      </c>
      <c r="S6" s="454" t="s">
        <v>106</v>
      </c>
      <c r="T6" s="454" t="s">
        <v>107</v>
      </c>
      <c r="U6" s="454"/>
      <c r="V6" s="454"/>
      <c r="W6" s="456"/>
      <c r="X6" s="456"/>
      <c r="Y6" s="454"/>
      <c r="Z6" s="466" t="s">
        <v>353</v>
      </c>
      <c r="AA6" s="467"/>
      <c r="AB6" s="467"/>
      <c r="AC6" s="467"/>
      <c r="AD6" s="467"/>
      <c r="AE6" s="468"/>
      <c r="AF6" s="463" t="s">
        <v>378</v>
      </c>
      <c r="AG6" s="463"/>
      <c r="AH6" s="463"/>
      <c r="AI6" s="455" t="s">
        <v>355</v>
      </c>
      <c r="AJ6" s="455" t="s">
        <v>356</v>
      </c>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79"/>
      <c r="EX6" s="79"/>
      <c r="EY6" s="79"/>
      <c r="EZ6" s="79"/>
      <c r="FA6" s="79"/>
      <c r="FB6" s="79"/>
      <c r="FC6" s="79"/>
      <c r="FD6" s="79"/>
      <c r="FE6" s="79"/>
      <c r="FF6" s="79"/>
      <c r="FG6" s="79"/>
      <c r="FH6" s="79"/>
      <c r="FI6" s="79"/>
      <c r="FJ6" s="79"/>
      <c r="FK6" s="79"/>
      <c r="FL6" s="79"/>
      <c r="FM6" s="79"/>
    </row>
    <row r="7" spans="1:169" s="48" customFormat="1" ht="56.45" customHeight="1" x14ac:dyDescent="0.2">
      <c r="A7" s="461"/>
      <c r="B7" s="461"/>
      <c r="C7" s="462"/>
      <c r="D7" s="454"/>
      <c r="E7" s="454"/>
      <c r="F7" s="454" t="s">
        <v>136</v>
      </c>
      <c r="G7" s="454" t="s">
        <v>137</v>
      </c>
      <c r="H7" s="454"/>
      <c r="I7" s="454"/>
      <c r="J7" s="454" t="s">
        <v>108</v>
      </c>
      <c r="K7" s="454" t="s">
        <v>357</v>
      </c>
      <c r="L7" s="454" t="s">
        <v>358</v>
      </c>
      <c r="M7" s="454" t="s">
        <v>359</v>
      </c>
      <c r="N7" s="454" t="s">
        <v>360</v>
      </c>
      <c r="O7" s="454" t="s">
        <v>361</v>
      </c>
      <c r="P7" s="454"/>
      <c r="Q7" s="454"/>
      <c r="R7" s="454"/>
      <c r="S7" s="454"/>
      <c r="T7" s="454"/>
      <c r="U7" s="454"/>
      <c r="V7" s="454"/>
      <c r="W7" s="456"/>
      <c r="X7" s="456"/>
      <c r="Y7" s="454"/>
      <c r="Z7" s="469"/>
      <c r="AA7" s="470"/>
      <c r="AB7" s="470"/>
      <c r="AC7" s="470"/>
      <c r="AD7" s="470"/>
      <c r="AE7" s="471"/>
      <c r="AF7" s="455" t="s">
        <v>362</v>
      </c>
      <c r="AG7" s="463" t="s">
        <v>363</v>
      </c>
      <c r="AH7" s="463"/>
      <c r="AI7" s="456"/>
      <c r="AJ7" s="456"/>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79"/>
      <c r="EX7" s="79"/>
      <c r="EY7" s="79"/>
      <c r="EZ7" s="79"/>
      <c r="FA7" s="79"/>
      <c r="FB7" s="79"/>
      <c r="FC7" s="79"/>
      <c r="FD7" s="79"/>
      <c r="FE7" s="79"/>
      <c r="FF7" s="79"/>
      <c r="FG7" s="79"/>
      <c r="FH7" s="79"/>
      <c r="FI7" s="79"/>
      <c r="FJ7" s="79"/>
      <c r="FK7" s="79"/>
      <c r="FL7" s="79"/>
      <c r="FM7" s="79"/>
    </row>
    <row r="8" spans="1:169" s="48" customFormat="1" ht="279.60000000000002" customHeight="1" x14ac:dyDescent="0.2">
      <c r="A8" s="461"/>
      <c r="B8" s="461"/>
      <c r="C8" s="462"/>
      <c r="D8" s="454"/>
      <c r="E8" s="454"/>
      <c r="F8" s="454"/>
      <c r="G8" s="454"/>
      <c r="H8" s="454"/>
      <c r="I8" s="454"/>
      <c r="J8" s="454"/>
      <c r="K8" s="454"/>
      <c r="L8" s="454"/>
      <c r="M8" s="454"/>
      <c r="N8" s="454"/>
      <c r="O8" s="454"/>
      <c r="P8" s="454"/>
      <c r="Q8" s="454"/>
      <c r="R8" s="454"/>
      <c r="S8" s="454"/>
      <c r="T8" s="454"/>
      <c r="U8" s="454"/>
      <c r="V8" s="454"/>
      <c r="W8" s="457"/>
      <c r="X8" s="457"/>
      <c r="Y8" s="454"/>
      <c r="Z8" s="224" t="s">
        <v>364</v>
      </c>
      <c r="AA8" s="224" t="s">
        <v>365</v>
      </c>
      <c r="AB8" s="224" t="s">
        <v>366</v>
      </c>
      <c r="AC8" s="224" t="s">
        <v>367</v>
      </c>
      <c r="AD8" s="224" t="s">
        <v>368</v>
      </c>
      <c r="AE8" s="224" t="s">
        <v>369</v>
      </c>
      <c r="AF8" s="457"/>
      <c r="AG8" s="179" t="s">
        <v>370</v>
      </c>
      <c r="AH8" s="179" t="s">
        <v>371</v>
      </c>
      <c r="AI8" s="457"/>
      <c r="AJ8" s="457"/>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79"/>
      <c r="EX8" s="79"/>
      <c r="EY8" s="79"/>
      <c r="EZ8" s="79"/>
      <c r="FA8" s="79"/>
      <c r="FB8" s="79"/>
      <c r="FC8" s="79"/>
      <c r="FD8" s="79"/>
      <c r="FE8" s="79"/>
      <c r="FF8" s="79"/>
      <c r="FG8" s="79"/>
      <c r="FH8" s="79"/>
      <c r="FI8" s="79"/>
      <c r="FJ8" s="79"/>
      <c r="FK8" s="79"/>
      <c r="FL8" s="79"/>
      <c r="FM8" s="79"/>
    </row>
    <row r="9" spans="1:169" s="48" customFormat="1" ht="25.5" customHeight="1" x14ac:dyDescent="0.2">
      <c r="A9" s="462" t="s">
        <v>79</v>
      </c>
      <c r="B9" s="462"/>
      <c r="C9" s="223"/>
      <c r="D9" s="210">
        <v>1</v>
      </c>
      <c r="E9" s="210">
        <v>2</v>
      </c>
      <c r="F9" s="210">
        <v>3</v>
      </c>
      <c r="G9" s="210">
        <v>4</v>
      </c>
      <c r="H9" s="210">
        <v>5</v>
      </c>
      <c r="I9" s="210">
        <v>6</v>
      </c>
      <c r="J9" s="210">
        <v>7</v>
      </c>
      <c r="K9" s="210">
        <v>8</v>
      </c>
      <c r="L9" s="210">
        <v>9</v>
      </c>
      <c r="M9" s="210">
        <v>10</v>
      </c>
      <c r="N9" s="210">
        <v>11</v>
      </c>
      <c r="O9" s="210">
        <v>12</v>
      </c>
      <c r="P9" s="210">
        <v>13</v>
      </c>
      <c r="Q9" s="210">
        <v>14</v>
      </c>
      <c r="R9" s="210">
        <v>15</v>
      </c>
      <c r="S9" s="210">
        <v>16</v>
      </c>
      <c r="T9" s="210">
        <v>17</v>
      </c>
      <c r="U9" s="210">
        <v>18</v>
      </c>
      <c r="V9" s="210">
        <v>19</v>
      </c>
      <c r="W9" s="210">
        <v>20</v>
      </c>
      <c r="X9" s="210">
        <v>21</v>
      </c>
      <c r="Y9" s="210">
        <v>22</v>
      </c>
      <c r="Z9" s="210">
        <v>23</v>
      </c>
      <c r="AA9" s="210">
        <v>24</v>
      </c>
      <c r="AB9" s="210">
        <v>25</v>
      </c>
      <c r="AC9" s="210">
        <v>26</v>
      </c>
      <c r="AD9" s="210">
        <v>27</v>
      </c>
      <c r="AE9" s="210">
        <v>28</v>
      </c>
      <c r="AF9" s="210">
        <v>29</v>
      </c>
      <c r="AG9" s="210">
        <v>30</v>
      </c>
      <c r="AH9" s="210">
        <v>31</v>
      </c>
      <c r="AI9" s="210">
        <v>32</v>
      </c>
      <c r="AJ9" s="210">
        <v>33</v>
      </c>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212"/>
      <c r="EX9" s="212"/>
      <c r="EY9" s="212"/>
      <c r="EZ9" s="212"/>
      <c r="FA9" s="212"/>
      <c r="FB9" s="212"/>
      <c r="FC9" s="212"/>
      <c r="FD9" s="212"/>
      <c r="FE9" s="212"/>
      <c r="FF9" s="212"/>
      <c r="FG9" s="212"/>
      <c r="FH9" s="212"/>
      <c r="FI9" s="212"/>
      <c r="FJ9" s="212"/>
      <c r="FK9" s="212"/>
      <c r="FL9" s="212"/>
      <c r="FM9" s="212"/>
    </row>
    <row r="10" spans="1:169" s="52" customFormat="1" ht="29.25" customHeight="1" x14ac:dyDescent="0.3">
      <c r="A10" s="477" t="s">
        <v>140</v>
      </c>
      <c r="B10" s="477"/>
      <c r="C10" s="223" t="s">
        <v>119</v>
      </c>
      <c r="D10" s="88"/>
      <c r="E10" s="88"/>
      <c r="F10" s="93"/>
      <c r="G10" s="88"/>
      <c r="H10" s="88"/>
      <c r="I10" s="88"/>
      <c r="J10" s="88"/>
      <c r="K10" s="88"/>
      <c r="L10" s="88"/>
      <c r="M10" s="90"/>
      <c r="N10" s="88"/>
      <c r="O10" s="88"/>
      <c r="P10" s="88"/>
      <c r="Q10" s="88"/>
      <c r="R10" s="88"/>
      <c r="S10" s="88"/>
      <c r="T10" s="88"/>
      <c r="U10" s="88"/>
      <c r="V10" s="88"/>
      <c r="W10" s="88"/>
      <c r="X10" s="88"/>
      <c r="Y10" s="88"/>
      <c r="Z10" s="88"/>
      <c r="AA10" s="88"/>
      <c r="AB10" s="88"/>
      <c r="AC10" s="88"/>
      <c r="AD10" s="88"/>
      <c r="AE10" s="88"/>
      <c r="AF10" s="88"/>
      <c r="AG10" s="88"/>
      <c r="AH10" s="88"/>
      <c r="AI10" s="88"/>
      <c r="AJ10" s="88"/>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row>
    <row r="11" spans="1:169" s="75" customFormat="1" ht="122.25" customHeight="1" x14ac:dyDescent="0.3">
      <c r="A11" s="464" t="s">
        <v>258</v>
      </c>
      <c r="B11" s="465"/>
      <c r="C11" s="225">
        <v>2</v>
      </c>
      <c r="D11" s="89"/>
      <c r="E11" s="89"/>
      <c r="F11" s="90"/>
      <c r="G11" s="89"/>
      <c r="H11" s="89"/>
      <c r="I11" s="89"/>
      <c r="J11" s="89"/>
      <c r="K11" s="89"/>
      <c r="L11" s="89"/>
      <c r="M11" s="90"/>
      <c r="N11" s="89"/>
      <c r="O11" s="89"/>
      <c r="P11" s="89"/>
      <c r="Q11" s="89"/>
      <c r="R11" s="89"/>
      <c r="S11" s="89"/>
      <c r="T11" s="89"/>
      <c r="U11" s="89"/>
      <c r="V11" s="89"/>
      <c r="W11" s="89"/>
      <c r="X11" s="89"/>
      <c r="Y11" s="89"/>
      <c r="Z11" s="89"/>
      <c r="AA11" s="89"/>
      <c r="AB11" s="89"/>
      <c r="AC11" s="89"/>
      <c r="AD11" s="89"/>
      <c r="AE11" s="89"/>
      <c r="AF11" s="89"/>
      <c r="AG11" s="89"/>
      <c r="AH11" s="89"/>
      <c r="AI11" s="89"/>
      <c r="AJ11" s="89"/>
    </row>
    <row r="12" spans="1:169" s="75" customFormat="1" ht="98.45" customHeight="1" x14ac:dyDescent="0.3">
      <c r="A12" s="478" t="s">
        <v>379</v>
      </c>
      <c r="B12" s="226" t="s">
        <v>380</v>
      </c>
      <c r="C12" s="223" t="s">
        <v>141</v>
      </c>
      <c r="D12" s="89"/>
      <c r="E12" s="89"/>
      <c r="F12" s="90"/>
      <c r="G12" s="89"/>
      <c r="H12" s="89"/>
      <c r="I12" s="89"/>
      <c r="J12" s="89"/>
      <c r="K12" s="89"/>
      <c r="L12" s="90"/>
      <c r="M12" s="90"/>
      <c r="N12" s="89"/>
      <c r="O12" s="89"/>
      <c r="P12" s="89"/>
      <c r="Q12" s="89"/>
      <c r="R12" s="89"/>
      <c r="S12" s="89"/>
      <c r="T12" s="89"/>
      <c r="U12" s="89"/>
      <c r="V12" s="89"/>
      <c r="W12" s="89"/>
      <c r="X12" s="89"/>
      <c r="Y12" s="89"/>
      <c r="Z12" s="89"/>
      <c r="AA12" s="89"/>
      <c r="AB12" s="89"/>
      <c r="AC12" s="89"/>
      <c r="AD12" s="89"/>
      <c r="AE12" s="89"/>
      <c r="AF12" s="89"/>
      <c r="AG12" s="89"/>
      <c r="AH12" s="89"/>
      <c r="AI12" s="90"/>
      <c r="AJ12" s="90"/>
    </row>
    <row r="13" spans="1:169" s="75" customFormat="1" ht="147" customHeight="1" x14ac:dyDescent="0.3">
      <c r="A13" s="478"/>
      <c r="B13" s="226" t="s">
        <v>381</v>
      </c>
      <c r="C13" s="225">
        <v>4</v>
      </c>
      <c r="D13" s="89"/>
      <c r="E13" s="89"/>
      <c r="F13" s="90"/>
      <c r="G13" s="89"/>
      <c r="H13" s="89"/>
      <c r="I13" s="89"/>
      <c r="J13" s="89"/>
      <c r="K13" s="89"/>
      <c r="L13" s="89"/>
      <c r="M13" s="90"/>
      <c r="N13" s="89"/>
      <c r="O13" s="89"/>
      <c r="P13" s="89"/>
      <c r="Q13" s="89"/>
      <c r="R13" s="89"/>
      <c r="S13" s="89"/>
      <c r="T13" s="89"/>
      <c r="U13" s="89"/>
      <c r="V13" s="89"/>
      <c r="W13" s="89"/>
      <c r="X13" s="89"/>
      <c r="Y13" s="89"/>
      <c r="Z13" s="89"/>
      <c r="AA13" s="89"/>
      <c r="AB13" s="89"/>
      <c r="AC13" s="89"/>
      <c r="AD13" s="89"/>
      <c r="AE13" s="89"/>
      <c r="AF13" s="89"/>
      <c r="AG13" s="89"/>
      <c r="AH13" s="89"/>
      <c r="AI13" s="89"/>
      <c r="AJ13" s="89"/>
    </row>
    <row r="14" spans="1:169" s="75" customFormat="1" ht="97.5" customHeight="1" x14ac:dyDescent="0.3">
      <c r="A14" s="479" t="s">
        <v>25</v>
      </c>
      <c r="B14" s="479"/>
      <c r="C14" s="223" t="s">
        <v>142</v>
      </c>
      <c r="D14" s="89"/>
      <c r="E14" s="89"/>
      <c r="F14" s="90"/>
      <c r="G14" s="89"/>
      <c r="H14" s="89"/>
      <c r="I14" s="89"/>
      <c r="J14" s="89"/>
      <c r="K14" s="89"/>
      <c r="L14" s="89"/>
      <c r="M14" s="90"/>
      <c r="N14" s="89"/>
      <c r="O14" s="89"/>
      <c r="P14" s="89"/>
      <c r="Q14" s="89"/>
      <c r="R14" s="89"/>
      <c r="S14" s="89"/>
      <c r="T14" s="89"/>
      <c r="U14" s="89"/>
      <c r="V14" s="89"/>
      <c r="W14" s="89"/>
      <c r="X14" s="89"/>
      <c r="Y14" s="89"/>
      <c r="Z14" s="89"/>
      <c r="AA14" s="89"/>
      <c r="AB14" s="89"/>
      <c r="AC14" s="89"/>
      <c r="AD14" s="89"/>
      <c r="AE14" s="89"/>
      <c r="AF14" s="89"/>
      <c r="AG14" s="89"/>
      <c r="AH14" s="89"/>
      <c r="AI14" s="89"/>
      <c r="AJ14" s="89"/>
    </row>
    <row r="15" spans="1:169" s="75" customFormat="1" ht="68.25" customHeight="1" x14ac:dyDescent="0.3">
      <c r="A15" s="478" t="s">
        <v>382</v>
      </c>
      <c r="B15" s="226" t="s">
        <v>383</v>
      </c>
      <c r="C15" s="225">
        <v>6</v>
      </c>
      <c r="D15" s="89"/>
      <c r="E15" s="89"/>
      <c r="F15" s="90"/>
      <c r="G15" s="89"/>
      <c r="H15" s="89"/>
      <c r="I15" s="89"/>
      <c r="J15" s="89"/>
      <c r="K15" s="89"/>
      <c r="L15" s="90"/>
      <c r="M15" s="90"/>
      <c r="N15" s="89"/>
      <c r="O15" s="89"/>
      <c r="P15" s="89"/>
      <c r="Q15" s="89"/>
      <c r="R15" s="89"/>
      <c r="S15" s="89"/>
      <c r="T15" s="89"/>
      <c r="U15" s="89"/>
      <c r="V15" s="89"/>
      <c r="W15" s="89"/>
      <c r="X15" s="89"/>
      <c r="Y15" s="89"/>
      <c r="Z15" s="89"/>
      <c r="AA15" s="89"/>
      <c r="AB15" s="89"/>
      <c r="AC15" s="89"/>
      <c r="AD15" s="89"/>
      <c r="AE15" s="89"/>
      <c r="AF15" s="89"/>
      <c r="AG15" s="89"/>
      <c r="AH15" s="89"/>
      <c r="AI15" s="90"/>
      <c r="AJ15" s="90"/>
    </row>
    <row r="16" spans="1:169" s="75" customFormat="1" ht="121.5" customHeight="1" x14ac:dyDescent="0.3">
      <c r="A16" s="478"/>
      <c r="B16" s="226" t="s">
        <v>384</v>
      </c>
      <c r="C16" s="223" t="s">
        <v>143</v>
      </c>
      <c r="D16" s="89"/>
      <c r="E16" s="89"/>
      <c r="F16" s="90"/>
      <c r="G16" s="89"/>
      <c r="H16" s="89"/>
      <c r="I16" s="89"/>
      <c r="J16" s="89"/>
      <c r="K16" s="89"/>
      <c r="L16" s="89"/>
      <c r="M16" s="90"/>
      <c r="N16" s="89"/>
      <c r="O16" s="89"/>
      <c r="P16" s="89"/>
      <c r="Q16" s="89"/>
      <c r="R16" s="89"/>
      <c r="S16" s="89"/>
      <c r="T16" s="89"/>
      <c r="U16" s="89"/>
      <c r="V16" s="89"/>
      <c r="W16" s="89"/>
      <c r="X16" s="89"/>
      <c r="Y16" s="89"/>
      <c r="Z16" s="89"/>
      <c r="AA16" s="89"/>
      <c r="AB16" s="89"/>
      <c r="AC16" s="89"/>
      <c r="AD16" s="89"/>
      <c r="AE16" s="89"/>
      <c r="AF16" s="89"/>
      <c r="AG16" s="89"/>
      <c r="AH16" s="89"/>
      <c r="AI16" s="89"/>
      <c r="AJ16" s="89"/>
    </row>
    <row r="17" spans="1:38" s="75" customFormat="1" ht="45" customHeight="1" x14ac:dyDescent="0.3">
      <c r="A17" s="464" t="s">
        <v>174</v>
      </c>
      <c r="B17" s="465"/>
      <c r="C17" s="223" t="s">
        <v>175</v>
      </c>
      <c r="D17" s="89"/>
      <c r="E17" s="89"/>
      <c r="F17" s="90"/>
      <c r="G17" s="89"/>
      <c r="H17" s="89"/>
      <c r="I17" s="89"/>
      <c r="J17" s="89"/>
      <c r="K17" s="89"/>
      <c r="L17" s="89"/>
      <c r="M17" s="90"/>
      <c r="N17" s="89"/>
      <c r="O17" s="89"/>
      <c r="P17" s="89"/>
      <c r="Q17" s="89"/>
      <c r="R17" s="89"/>
      <c r="S17" s="89"/>
      <c r="T17" s="89"/>
      <c r="U17" s="89"/>
      <c r="V17" s="89"/>
      <c r="W17" s="89"/>
      <c r="X17" s="89"/>
      <c r="Y17" s="89"/>
      <c r="Z17" s="89"/>
      <c r="AA17" s="89"/>
      <c r="AB17" s="89"/>
      <c r="AC17" s="89"/>
      <c r="AD17" s="89"/>
      <c r="AE17" s="89"/>
      <c r="AF17" s="89"/>
      <c r="AG17" s="89"/>
      <c r="AH17" s="89"/>
      <c r="AI17" s="89"/>
      <c r="AJ17" s="89"/>
    </row>
    <row r="18" spans="1:38" s="75" customFormat="1" ht="54.75" customHeight="1" x14ac:dyDescent="0.3">
      <c r="A18" s="464" t="s">
        <v>176</v>
      </c>
      <c r="B18" s="465"/>
      <c r="C18" s="225">
        <v>9</v>
      </c>
      <c r="D18" s="89"/>
      <c r="E18" s="89"/>
      <c r="F18" s="90"/>
      <c r="G18" s="89"/>
      <c r="H18" s="89"/>
      <c r="I18" s="89"/>
      <c r="J18" s="89"/>
      <c r="K18" s="89"/>
      <c r="L18" s="89"/>
      <c r="M18" s="90"/>
      <c r="N18" s="89"/>
      <c r="O18" s="89"/>
      <c r="P18" s="89"/>
      <c r="Q18" s="89"/>
      <c r="R18" s="89"/>
      <c r="S18" s="89"/>
      <c r="T18" s="89"/>
      <c r="U18" s="89"/>
      <c r="V18" s="89"/>
      <c r="W18" s="89"/>
      <c r="X18" s="89"/>
      <c r="Y18" s="89"/>
      <c r="Z18" s="89"/>
      <c r="AA18" s="89"/>
      <c r="AB18" s="89"/>
      <c r="AC18" s="89"/>
      <c r="AD18" s="89"/>
      <c r="AE18" s="89"/>
      <c r="AF18" s="89"/>
      <c r="AG18" s="89"/>
      <c r="AH18" s="89"/>
      <c r="AI18" s="89"/>
      <c r="AJ18" s="89"/>
    </row>
    <row r="19" spans="1:38" s="75" customFormat="1" ht="48" customHeight="1" x14ac:dyDescent="0.3">
      <c r="A19" s="464" t="s">
        <v>177</v>
      </c>
      <c r="B19" s="465"/>
      <c r="C19" s="223" t="s">
        <v>178</v>
      </c>
      <c r="D19" s="89"/>
      <c r="E19" s="89"/>
      <c r="F19" s="90"/>
      <c r="G19" s="89"/>
      <c r="H19" s="89"/>
      <c r="I19" s="89"/>
      <c r="J19" s="89"/>
      <c r="K19" s="89"/>
      <c r="L19" s="89"/>
      <c r="M19" s="90"/>
      <c r="N19" s="89"/>
      <c r="O19" s="89"/>
      <c r="P19" s="89"/>
      <c r="Q19" s="89"/>
      <c r="R19" s="89"/>
      <c r="S19" s="89"/>
      <c r="T19" s="89"/>
      <c r="U19" s="89"/>
      <c r="V19" s="89"/>
      <c r="W19" s="89"/>
      <c r="X19" s="89"/>
      <c r="Y19" s="89"/>
      <c r="Z19" s="89"/>
      <c r="AA19" s="89"/>
      <c r="AB19" s="89"/>
      <c r="AC19" s="89"/>
      <c r="AD19" s="89"/>
      <c r="AE19" s="89"/>
      <c r="AF19" s="89"/>
      <c r="AG19" s="89"/>
      <c r="AH19" s="89"/>
      <c r="AI19" s="89"/>
      <c r="AJ19" s="89"/>
    </row>
    <row r="20" spans="1:38" s="75" customFormat="1" ht="105.6" customHeight="1" x14ac:dyDescent="0.3">
      <c r="A20" s="472" t="s">
        <v>385</v>
      </c>
      <c r="B20" s="227" t="s">
        <v>386</v>
      </c>
      <c r="C20" s="225">
        <v>11</v>
      </c>
      <c r="D20" s="89"/>
      <c r="E20" s="89"/>
      <c r="F20" s="90"/>
      <c r="G20" s="89"/>
      <c r="H20" s="89"/>
      <c r="I20" s="89"/>
      <c r="J20" s="89"/>
      <c r="K20" s="89"/>
      <c r="L20" s="89"/>
      <c r="M20" s="90"/>
      <c r="N20" s="89"/>
      <c r="O20" s="89"/>
      <c r="P20" s="89"/>
      <c r="Q20" s="89"/>
      <c r="R20" s="89"/>
      <c r="S20" s="89"/>
      <c r="T20" s="89"/>
      <c r="U20" s="89"/>
      <c r="V20" s="89"/>
      <c r="W20" s="89"/>
      <c r="X20" s="89"/>
      <c r="Y20" s="89"/>
      <c r="Z20" s="89"/>
      <c r="AA20" s="89"/>
      <c r="AB20" s="89"/>
      <c r="AC20" s="89"/>
      <c r="AD20" s="89"/>
      <c r="AE20" s="89"/>
      <c r="AF20" s="89"/>
      <c r="AG20" s="89"/>
      <c r="AH20" s="89"/>
      <c r="AI20" s="89"/>
      <c r="AJ20" s="89"/>
    </row>
    <row r="21" spans="1:38" s="76" customFormat="1" ht="102.6" customHeight="1" x14ac:dyDescent="0.3">
      <c r="A21" s="473"/>
      <c r="B21" s="228" t="s">
        <v>387</v>
      </c>
      <c r="C21" s="225">
        <v>12</v>
      </c>
      <c r="D21" s="89"/>
      <c r="E21" s="89"/>
      <c r="F21" s="90"/>
      <c r="G21" s="89"/>
      <c r="H21" s="89"/>
      <c r="I21" s="89"/>
      <c r="J21" s="89"/>
      <c r="K21" s="89"/>
      <c r="L21" s="89"/>
      <c r="M21" s="90"/>
      <c r="N21" s="89"/>
      <c r="O21" s="89"/>
      <c r="P21" s="89"/>
      <c r="Q21" s="89"/>
      <c r="R21" s="89"/>
      <c r="S21" s="89"/>
      <c r="T21" s="89"/>
      <c r="U21" s="89"/>
      <c r="V21" s="89"/>
      <c r="W21" s="89"/>
      <c r="X21" s="89"/>
      <c r="Y21" s="89"/>
      <c r="Z21" s="89"/>
      <c r="AA21" s="89"/>
      <c r="AB21" s="89"/>
      <c r="AC21" s="89"/>
      <c r="AD21" s="89"/>
      <c r="AE21" s="89"/>
      <c r="AF21" s="89"/>
      <c r="AG21" s="89"/>
      <c r="AH21" s="89"/>
      <c r="AI21" s="89"/>
      <c r="AJ21" s="89"/>
    </row>
    <row r="22" spans="1:38" s="76" customFormat="1" ht="95.45" customHeight="1" x14ac:dyDescent="0.3">
      <c r="A22" s="474"/>
      <c r="B22" s="94" t="s">
        <v>388</v>
      </c>
      <c r="C22" s="225">
        <v>13</v>
      </c>
      <c r="D22" s="89"/>
      <c r="E22" s="89"/>
      <c r="F22" s="93"/>
      <c r="G22" s="89"/>
      <c r="H22" s="89"/>
      <c r="I22" s="89"/>
      <c r="J22" s="89"/>
      <c r="K22" s="89"/>
      <c r="L22" s="89"/>
      <c r="M22" s="90"/>
      <c r="N22" s="89"/>
      <c r="O22" s="89"/>
      <c r="P22" s="89"/>
      <c r="Q22" s="89"/>
      <c r="R22" s="89"/>
      <c r="S22" s="89"/>
      <c r="T22" s="89"/>
      <c r="U22" s="89"/>
      <c r="V22" s="89"/>
      <c r="W22" s="89"/>
      <c r="X22" s="89"/>
      <c r="Y22" s="89"/>
      <c r="Z22" s="89"/>
      <c r="AA22" s="89"/>
      <c r="AB22" s="89"/>
      <c r="AC22" s="89"/>
      <c r="AD22" s="89"/>
      <c r="AE22" s="89"/>
      <c r="AF22" s="89"/>
      <c r="AG22" s="89"/>
      <c r="AH22" s="89"/>
      <c r="AI22" s="89"/>
      <c r="AJ22" s="89"/>
    </row>
    <row r="23" spans="1:38" s="75" customFormat="1" ht="21" customHeight="1" x14ac:dyDescent="0.3">
      <c r="A23" s="100" t="s">
        <v>13</v>
      </c>
      <c r="B23" s="100"/>
      <c r="C23" s="101"/>
      <c r="D23" s="102"/>
      <c r="E23" s="102"/>
      <c r="F23" s="102"/>
      <c r="G23" s="102"/>
      <c r="H23" s="102"/>
      <c r="I23" s="102"/>
      <c r="J23" s="102"/>
      <c r="K23" s="102"/>
      <c r="L23" s="102"/>
    </row>
    <row r="24" spans="1:38" ht="21" customHeight="1" x14ac:dyDescent="0.3">
      <c r="A24" s="475" t="s">
        <v>389</v>
      </c>
      <c r="B24" s="475"/>
      <c r="C24" s="475"/>
      <c r="D24" s="475"/>
      <c r="E24" s="475"/>
      <c r="F24" s="475"/>
      <c r="G24" s="475"/>
      <c r="H24" s="475"/>
      <c r="I24" s="475"/>
      <c r="J24" s="475"/>
      <c r="K24" s="475"/>
      <c r="L24" s="475"/>
      <c r="M24" s="475"/>
      <c r="N24" s="475"/>
      <c r="O24" s="75"/>
      <c r="P24" s="75"/>
      <c r="Q24" s="75"/>
      <c r="R24" s="75"/>
      <c r="S24" s="75"/>
      <c r="T24" s="75"/>
      <c r="U24" s="75"/>
      <c r="V24" s="75"/>
      <c r="W24" s="75"/>
      <c r="X24" s="75"/>
      <c r="Y24" s="75"/>
      <c r="Z24" s="75"/>
      <c r="AA24" s="75"/>
      <c r="AB24" s="75"/>
      <c r="AC24" s="75"/>
      <c r="AD24" s="75"/>
      <c r="AE24" s="75"/>
      <c r="AF24" s="75"/>
      <c r="AG24" s="75"/>
      <c r="AH24" s="75"/>
      <c r="AI24" s="75"/>
      <c r="AJ24" s="75"/>
      <c r="AK24" s="75"/>
      <c r="AL24" s="75"/>
    </row>
    <row r="25" spans="1:38" s="230" customFormat="1" ht="20.25" customHeight="1" x14ac:dyDescent="0.3">
      <c r="A25" s="476" t="s">
        <v>332</v>
      </c>
      <c r="B25" s="476"/>
      <c r="C25" s="476"/>
      <c r="D25" s="476"/>
      <c r="E25" s="476"/>
      <c r="F25" s="476"/>
      <c r="G25" s="476"/>
      <c r="H25" s="476"/>
      <c r="I25" s="476"/>
      <c r="J25" s="476"/>
      <c r="K25" s="476"/>
      <c r="L25" s="476"/>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row>
    <row r="26" spans="1:38" x14ac:dyDescent="0.2">
      <c r="A26" s="102"/>
      <c r="B26" s="102"/>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row>
    <row r="27" spans="1:38" ht="12.75" x14ac:dyDescent="0.2">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row>
    <row r="28" spans="1:38" ht="12.75" x14ac:dyDescent="0.2">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row>
    <row r="29" spans="1:38" ht="12.75" x14ac:dyDescent="0.2">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row>
    <row r="30" spans="1:38" ht="12.75" x14ac:dyDescent="0.2">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row>
    <row r="31" spans="1:38" ht="12.75" x14ac:dyDescent="0.2">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row>
    <row r="32" spans="1:38" ht="12.75" x14ac:dyDescent="0.2">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row>
    <row r="33" spans="1:38" ht="12.75" x14ac:dyDescent="0.2">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row>
  </sheetData>
  <mergeCells count="50">
    <mergeCell ref="A18:B18"/>
    <mergeCell ref="A19:B19"/>
    <mergeCell ref="A20:A22"/>
    <mergeCell ref="A24:N24"/>
    <mergeCell ref="A25:L25"/>
    <mergeCell ref="A17:B17"/>
    <mergeCell ref="M7:M8"/>
    <mergeCell ref="N7:N8"/>
    <mergeCell ref="O7:O8"/>
    <mergeCell ref="AF7:AF8"/>
    <mergeCell ref="A9:B9"/>
    <mergeCell ref="T6:T8"/>
    <mergeCell ref="Z6:AE7"/>
    <mergeCell ref="AF6:AH6"/>
    <mergeCell ref="A10:B10"/>
    <mergeCell ref="A11:B11"/>
    <mergeCell ref="A12:A13"/>
    <mergeCell ref="A14:B14"/>
    <mergeCell ref="A15:A16"/>
    <mergeCell ref="AJ6:AJ8"/>
    <mergeCell ref="F7:F8"/>
    <mergeCell ref="G7:G8"/>
    <mergeCell ref="J7:J8"/>
    <mergeCell ref="K7:K8"/>
    <mergeCell ref="L7:L8"/>
    <mergeCell ref="Y5:Y8"/>
    <mergeCell ref="Z5:AJ5"/>
    <mergeCell ref="F6:G6"/>
    <mergeCell ref="AG7:AH7"/>
    <mergeCell ref="A2:AJ2"/>
    <mergeCell ref="A3:AJ3"/>
    <mergeCell ref="A4:AJ4"/>
    <mergeCell ref="A5:B8"/>
    <mergeCell ref="C5:C8"/>
    <mergeCell ref="D5:D8"/>
    <mergeCell ref="E5:E8"/>
    <mergeCell ref="F5:I5"/>
    <mergeCell ref="J5:T5"/>
    <mergeCell ref="H6:H8"/>
    <mergeCell ref="I6:I8"/>
    <mergeCell ref="J6:O6"/>
    <mergeCell ref="P6:P8"/>
    <mergeCell ref="Q6:Q8"/>
    <mergeCell ref="R6:R8"/>
    <mergeCell ref="AI6:AI8"/>
    <mergeCell ref="U5:U8"/>
    <mergeCell ref="V5:V8"/>
    <mergeCell ref="W5:W8"/>
    <mergeCell ref="X5:X8"/>
    <mergeCell ref="S6:S8"/>
  </mergeCells>
  <phoneticPr fontId="7" type="noConversion"/>
  <conditionalFormatting sqref="D11:E22 G11:L11 N11:AJ11 G13:L14 G12:K12 G16:L22 G15:K15 N13:AJ14 N12:AH12 N16:AJ22 N15:AH15">
    <cfRule type="cellIs" dxfId="10" priority="4" stopIfTrue="1" operator="lessThan">
      <formula>0</formula>
    </cfRule>
  </conditionalFormatting>
  <conditionalFormatting sqref="D10:E10 G10:L10 N10:AJ10">
    <cfRule type="cellIs" dxfId="9" priority="3" stopIfTrue="1" operator="lessThan">
      <formula>0</formula>
    </cfRule>
  </conditionalFormatting>
  <conditionalFormatting sqref="F10">
    <cfRule type="cellIs" dxfId="8" priority="2" stopIfTrue="1" operator="lessThan">
      <formula>0</formula>
    </cfRule>
  </conditionalFormatting>
  <conditionalFormatting sqref="F22">
    <cfRule type="cellIs" dxfId="7" priority="1" stopIfTrue="1" operator="lessThan">
      <formula>0</formula>
    </cfRule>
  </conditionalFormatting>
  <pageMargins left="0.43307086614173229" right="0.15748031496062992" top="0.78740157480314965" bottom="0.19685039370078741" header="0" footer="0"/>
  <pageSetup paperSize="9" scale="2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26"/>
  </sheetPr>
  <dimension ref="A2:FK24"/>
  <sheetViews>
    <sheetView showGridLines="0" view="pageBreakPreview" zoomScale="52" zoomScaleNormal="43" zoomScaleSheetLayoutView="52" workbookViewId="0">
      <pane xSplit="2" ySplit="9" topLeftCell="C19" activePane="bottomRight" state="frozen"/>
      <selection pane="topRight" activeCell="C1" sqref="C1"/>
      <selection pane="bottomLeft" activeCell="A10" sqref="A10"/>
      <selection pane="bottomRight" activeCell="F2" sqref="F2:N2"/>
    </sheetView>
  </sheetViews>
  <sheetFormatPr defaultRowHeight="20.25" x14ac:dyDescent="0.3"/>
  <cols>
    <col min="1" max="1" width="52.7109375" style="118" customWidth="1"/>
    <col min="2" max="2" width="6.42578125" style="113" customWidth="1"/>
    <col min="3" max="3" width="9" style="84" customWidth="1"/>
    <col min="4" max="4" width="12.5703125" style="84" customWidth="1"/>
    <col min="5" max="5" width="11.28515625" style="84" customWidth="1"/>
    <col min="6" max="6" width="9.85546875" style="84" customWidth="1"/>
    <col min="7" max="7" width="10" style="84" customWidth="1"/>
    <col min="8" max="8" width="12.28515625" style="84" customWidth="1"/>
    <col min="9" max="9" width="11" style="84" customWidth="1"/>
    <col min="10" max="10" width="10.85546875" style="84" customWidth="1"/>
    <col min="11" max="11" width="10.5703125" style="84" customWidth="1"/>
    <col min="12" max="12" width="11.42578125" style="84" customWidth="1"/>
    <col min="13" max="13" width="11" style="84" customWidth="1"/>
    <col min="14" max="14" width="10.7109375" style="84" customWidth="1"/>
    <col min="15" max="15" width="8.28515625" style="84" customWidth="1"/>
    <col min="16" max="16" width="8.5703125" style="84" customWidth="1"/>
    <col min="17" max="17" width="11.28515625" style="84" customWidth="1"/>
    <col min="18" max="18" width="10.85546875" style="84" customWidth="1"/>
    <col min="19" max="19" width="9.7109375" style="84" customWidth="1"/>
    <col min="20" max="20" width="10" style="84" customWidth="1"/>
    <col min="21" max="21" width="8.140625" style="84" customWidth="1"/>
    <col min="22" max="22" width="7.28515625" style="84" customWidth="1"/>
    <col min="23" max="28" width="8.7109375" style="84" customWidth="1"/>
    <col min="29" max="29" width="12.85546875" style="84" customWidth="1"/>
    <col min="30" max="31" width="12.7109375" style="84" customWidth="1"/>
    <col min="32" max="32" width="12" style="84" customWidth="1"/>
    <col min="33" max="33" width="16.28515625" style="84" customWidth="1"/>
    <col min="34" max="34" width="15.7109375" style="84" customWidth="1"/>
    <col min="35" max="35" width="12.7109375" style="84" customWidth="1"/>
    <col min="36" max="16384" width="9.140625" style="84"/>
  </cols>
  <sheetData>
    <row r="2" spans="1:167" x14ac:dyDescent="0.3">
      <c r="A2" s="117" t="s">
        <v>44</v>
      </c>
      <c r="B2" s="119"/>
      <c r="C2" s="85"/>
      <c r="D2" s="85"/>
      <c r="E2" s="85"/>
      <c r="F2" s="481" t="str">
        <f>IF('Титул ф.S07'!D24=0," ",'Титул ф.S07'!D24)</f>
        <v>Улуг-Хемский районный суд Республики Тыва</v>
      </c>
      <c r="G2" s="482"/>
      <c r="H2" s="482"/>
      <c r="I2" s="482"/>
      <c r="J2" s="482"/>
      <c r="K2" s="482"/>
      <c r="L2" s="482"/>
      <c r="M2" s="482"/>
      <c r="N2" s="483"/>
      <c r="O2" s="67"/>
      <c r="P2" s="86"/>
      <c r="Q2" s="86"/>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row>
    <row r="3" spans="1:167" ht="65.45" customHeight="1" x14ac:dyDescent="0.2">
      <c r="A3" s="484" t="s">
        <v>390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row>
    <row r="4" spans="1:167" s="47" customFormat="1" ht="42" customHeight="1" x14ac:dyDescent="0.3">
      <c r="A4" s="485" t="s">
        <v>498</v>
      </c>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row>
    <row r="5" spans="1:167" s="48" customFormat="1" ht="68.25" customHeight="1" x14ac:dyDescent="0.2">
      <c r="A5" s="231"/>
      <c r="B5" s="423" t="s">
        <v>167</v>
      </c>
      <c r="C5" s="480" t="s">
        <v>29</v>
      </c>
      <c r="D5" s="480" t="s">
        <v>103</v>
      </c>
      <c r="E5" s="488" t="s">
        <v>346</v>
      </c>
      <c r="F5" s="488"/>
      <c r="G5" s="488"/>
      <c r="H5" s="488"/>
      <c r="I5" s="488" t="s">
        <v>59</v>
      </c>
      <c r="J5" s="488"/>
      <c r="K5" s="488"/>
      <c r="L5" s="488"/>
      <c r="M5" s="488"/>
      <c r="N5" s="488"/>
      <c r="O5" s="488"/>
      <c r="P5" s="488"/>
      <c r="Q5" s="488"/>
      <c r="R5" s="488"/>
      <c r="S5" s="488"/>
      <c r="T5" s="480" t="s">
        <v>391</v>
      </c>
      <c r="U5" s="480" t="s">
        <v>26</v>
      </c>
      <c r="V5" s="472" t="s">
        <v>168</v>
      </c>
      <c r="W5" s="472" t="s">
        <v>169</v>
      </c>
      <c r="X5" s="480" t="s">
        <v>104</v>
      </c>
      <c r="Y5" s="488" t="s">
        <v>348</v>
      </c>
      <c r="Z5" s="488"/>
      <c r="AA5" s="488"/>
      <c r="AB5" s="488"/>
      <c r="AC5" s="488"/>
      <c r="AD5" s="488"/>
      <c r="AE5" s="488"/>
      <c r="AF5" s="488"/>
      <c r="AG5" s="488"/>
      <c r="AH5" s="488"/>
      <c r="AI5" s="488"/>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79"/>
      <c r="EV5" s="79"/>
      <c r="EW5" s="79"/>
      <c r="EX5" s="79"/>
      <c r="EY5" s="79"/>
      <c r="EZ5" s="79"/>
      <c r="FA5" s="79"/>
      <c r="FB5" s="79"/>
      <c r="FC5" s="79"/>
      <c r="FD5" s="79"/>
      <c r="FE5" s="79"/>
      <c r="FF5" s="79"/>
      <c r="FG5" s="79"/>
      <c r="FH5" s="79"/>
      <c r="FI5" s="79"/>
      <c r="FJ5" s="79"/>
      <c r="FK5" s="79"/>
    </row>
    <row r="6" spans="1:167" s="48" customFormat="1" ht="68.25" customHeight="1" x14ac:dyDescent="0.2">
      <c r="A6" s="233"/>
      <c r="B6" s="486"/>
      <c r="C6" s="480"/>
      <c r="D6" s="480"/>
      <c r="E6" s="488" t="s">
        <v>349</v>
      </c>
      <c r="F6" s="488"/>
      <c r="G6" s="480" t="s">
        <v>495</v>
      </c>
      <c r="H6" s="480" t="s">
        <v>392</v>
      </c>
      <c r="I6" s="488" t="s">
        <v>351</v>
      </c>
      <c r="J6" s="488"/>
      <c r="K6" s="488"/>
      <c r="L6" s="488"/>
      <c r="M6" s="488"/>
      <c r="N6" s="488"/>
      <c r="O6" s="480" t="s">
        <v>85</v>
      </c>
      <c r="P6" s="480" t="s">
        <v>352</v>
      </c>
      <c r="Q6" s="480" t="s">
        <v>105</v>
      </c>
      <c r="R6" s="480" t="s">
        <v>106</v>
      </c>
      <c r="S6" s="480" t="s">
        <v>107</v>
      </c>
      <c r="T6" s="480"/>
      <c r="U6" s="480"/>
      <c r="V6" s="473"/>
      <c r="W6" s="473"/>
      <c r="X6" s="480"/>
      <c r="Y6" s="491" t="s">
        <v>353</v>
      </c>
      <c r="Z6" s="492"/>
      <c r="AA6" s="492"/>
      <c r="AB6" s="492"/>
      <c r="AC6" s="492"/>
      <c r="AD6" s="493"/>
      <c r="AE6" s="488" t="s">
        <v>393</v>
      </c>
      <c r="AF6" s="488"/>
      <c r="AG6" s="488"/>
      <c r="AH6" s="472" t="s">
        <v>355</v>
      </c>
      <c r="AI6" s="472" t="s">
        <v>356</v>
      </c>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79"/>
      <c r="EV6" s="79"/>
      <c r="EW6" s="79"/>
      <c r="EX6" s="79"/>
      <c r="EY6" s="79"/>
      <c r="EZ6" s="79"/>
      <c r="FA6" s="79"/>
      <c r="FB6" s="79"/>
      <c r="FC6" s="79"/>
      <c r="FD6" s="79"/>
      <c r="FE6" s="79"/>
      <c r="FF6" s="79"/>
      <c r="FG6" s="79"/>
      <c r="FH6" s="79"/>
      <c r="FI6" s="79"/>
      <c r="FJ6" s="79"/>
      <c r="FK6" s="79"/>
    </row>
    <row r="7" spans="1:167" s="48" customFormat="1" ht="55.5" customHeight="1" x14ac:dyDescent="0.2">
      <c r="A7" s="178"/>
      <c r="B7" s="486"/>
      <c r="C7" s="480"/>
      <c r="D7" s="480"/>
      <c r="E7" s="480" t="s">
        <v>136</v>
      </c>
      <c r="F7" s="480" t="s">
        <v>137</v>
      </c>
      <c r="G7" s="480"/>
      <c r="H7" s="480"/>
      <c r="I7" s="480" t="s">
        <v>108</v>
      </c>
      <c r="J7" s="480" t="s">
        <v>357</v>
      </c>
      <c r="K7" s="480" t="s">
        <v>358</v>
      </c>
      <c r="L7" s="480" t="s">
        <v>359</v>
      </c>
      <c r="M7" s="480" t="s">
        <v>360</v>
      </c>
      <c r="N7" s="480" t="s">
        <v>361</v>
      </c>
      <c r="O7" s="480"/>
      <c r="P7" s="480"/>
      <c r="Q7" s="480"/>
      <c r="R7" s="480"/>
      <c r="S7" s="480"/>
      <c r="T7" s="480"/>
      <c r="U7" s="480"/>
      <c r="V7" s="473"/>
      <c r="W7" s="473"/>
      <c r="X7" s="480"/>
      <c r="Y7" s="494"/>
      <c r="Z7" s="495"/>
      <c r="AA7" s="495"/>
      <c r="AB7" s="495"/>
      <c r="AC7" s="495"/>
      <c r="AD7" s="496"/>
      <c r="AE7" s="472" t="s">
        <v>362</v>
      </c>
      <c r="AF7" s="488" t="s">
        <v>363</v>
      </c>
      <c r="AG7" s="488"/>
      <c r="AH7" s="473"/>
      <c r="AI7" s="473"/>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79"/>
      <c r="EV7" s="79"/>
      <c r="EW7" s="79"/>
      <c r="EX7" s="79"/>
      <c r="EY7" s="79"/>
      <c r="EZ7" s="79"/>
      <c r="FA7" s="79"/>
      <c r="FB7" s="79"/>
      <c r="FC7" s="79"/>
      <c r="FD7" s="79"/>
      <c r="FE7" s="79"/>
      <c r="FF7" s="79"/>
      <c r="FG7" s="79"/>
      <c r="FH7" s="79"/>
      <c r="FI7" s="79"/>
      <c r="FJ7" s="79"/>
      <c r="FK7" s="79"/>
    </row>
    <row r="8" spans="1:167" s="48" customFormat="1" ht="240" customHeight="1" x14ac:dyDescent="0.2">
      <c r="A8" s="103" t="s">
        <v>102</v>
      </c>
      <c r="B8" s="487"/>
      <c r="C8" s="480"/>
      <c r="D8" s="480"/>
      <c r="E8" s="480"/>
      <c r="F8" s="480"/>
      <c r="G8" s="480"/>
      <c r="H8" s="480"/>
      <c r="I8" s="480"/>
      <c r="J8" s="480"/>
      <c r="K8" s="480"/>
      <c r="L8" s="480"/>
      <c r="M8" s="480"/>
      <c r="N8" s="480"/>
      <c r="O8" s="480"/>
      <c r="P8" s="480"/>
      <c r="Q8" s="480"/>
      <c r="R8" s="480"/>
      <c r="S8" s="480"/>
      <c r="T8" s="480"/>
      <c r="U8" s="480"/>
      <c r="V8" s="474"/>
      <c r="W8" s="474"/>
      <c r="X8" s="480"/>
      <c r="Y8" s="235" t="s">
        <v>364</v>
      </c>
      <c r="Z8" s="235" t="s">
        <v>365</v>
      </c>
      <c r="AA8" s="235" t="s">
        <v>366</v>
      </c>
      <c r="AB8" s="235" t="s">
        <v>367</v>
      </c>
      <c r="AC8" s="235" t="s">
        <v>368</v>
      </c>
      <c r="AD8" s="235" t="s">
        <v>369</v>
      </c>
      <c r="AE8" s="474"/>
      <c r="AF8" s="232" t="s">
        <v>370</v>
      </c>
      <c r="AG8" s="232" t="s">
        <v>371</v>
      </c>
      <c r="AH8" s="474"/>
      <c r="AI8" s="474"/>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79"/>
      <c r="EV8" s="79"/>
      <c r="EW8" s="79"/>
      <c r="EX8" s="79"/>
      <c r="EY8" s="79"/>
      <c r="EZ8" s="79"/>
      <c r="FA8" s="79"/>
      <c r="FB8" s="79"/>
      <c r="FC8" s="79"/>
      <c r="FD8" s="79"/>
      <c r="FE8" s="79"/>
      <c r="FF8" s="79"/>
      <c r="FG8" s="79"/>
      <c r="FH8" s="79"/>
      <c r="FI8" s="79"/>
      <c r="FJ8" s="79"/>
      <c r="FK8" s="79"/>
    </row>
    <row r="9" spans="1:167" s="48" customFormat="1" ht="28.5" customHeight="1" x14ac:dyDescent="0.2">
      <c r="A9" s="223" t="s">
        <v>79</v>
      </c>
      <c r="B9" s="234"/>
      <c r="C9" s="210">
        <v>1</v>
      </c>
      <c r="D9" s="210">
        <v>2</v>
      </c>
      <c r="E9" s="210">
        <v>3</v>
      </c>
      <c r="F9" s="210">
        <v>4</v>
      </c>
      <c r="G9" s="210">
        <v>5</v>
      </c>
      <c r="H9" s="210">
        <v>6</v>
      </c>
      <c r="I9" s="210">
        <v>7</v>
      </c>
      <c r="J9" s="210">
        <v>8</v>
      </c>
      <c r="K9" s="210">
        <v>9</v>
      </c>
      <c r="L9" s="210">
        <v>10</v>
      </c>
      <c r="M9" s="210">
        <v>11</v>
      </c>
      <c r="N9" s="210">
        <v>12</v>
      </c>
      <c r="O9" s="210">
        <v>13</v>
      </c>
      <c r="P9" s="210">
        <v>14</v>
      </c>
      <c r="Q9" s="210">
        <v>15</v>
      </c>
      <c r="R9" s="210">
        <v>16</v>
      </c>
      <c r="S9" s="210">
        <v>17</v>
      </c>
      <c r="T9" s="210">
        <v>18</v>
      </c>
      <c r="U9" s="210">
        <v>19</v>
      </c>
      <c r="V9" s="210">
        <v>20</v>
      </c>
      <c r="W9" s="210">
        <v>21</v>
      </c>
      <c r="X9" s="210">
        <v>22</v>
      </c>
      <c r="Y9" s="210">
        <v>23</v>
      </c>
      <c r="Z9" s="210">
        <v>24</v>
      </c>
      <c r="AA9" s="210">
        <v>25</v>
      </c>
      <c r="AB9" s="210">
        <v>26</v>
      </c>
      <c r="AC9" s="210">
        <v>27</v>
      </c>
      <c r="AD9" s="210">
        <v>28</v>
      </c>
      <c r="AE9" s="210">
        <v>29</v>
      </c>
      <c r="AF9" s="210">
        <v>30</v>
      </c>
      <c r="AG9" s="210">
        <v>31</v>
      </c>
      <c r="AH9" s="210">
        <v>32</v>
      </c>
      <c r="AI9" s="210">
        <v>33</v>
      </c>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211"/>
      <c r="EV9" s="212"/>
      <c r="EW9" s="212"/>
      <c r="EX9" s="212"/>
      <c r="EY9" s="212"/>
      <c r="EZ9" s="212"/>
      <c r="FA9" s="212"/>
      <c r="FB9" s="212"/>
      <c r="FC9" s="212"/>
      <c r="FD9" s="212"/>
      <c r="FE9" s="212"/>
      <c r="FF9" s="212"/>
      <c r="FG9" s="212"/>
      <c r="FH9" s="212"/>
      <c r="FI9" s="212"/>
      <c r="FJ9" s="212"/>
      <c r="FK9" s="212"/>
    </row>
    <row r="10" spans="1:167" s="52" customFormat="1" ht="27.75" customHeight="1" x14ac:dyDescent="0.3">
      <c r="A10" s="215" t="s">
        <v>144</v>
      </c>
      <c r="B10" s="223" t="s">
        <v>119</v>
      </c>
      <c r="C10" s="88"/>
      <c r="D10" s="88"/>
      <c r="E10" s="88"/>
      <c r="F10" s="88"/>
      <c r="G10" s="88"/>
      <c r="H10" s="88"/>
      <c r="I10" s="88"/>
      <c r="J10" s="88"/>
      <c r="K10" s="88"/>
      <c r="L10" s="90"/>
      <c r="M10" s="88"/>
      <c r="N10" s="88"/>
      <c r="O10" s="88"/>
      <c r="P10" s="90"/>
      <c r="Q10" s="88"/>
      <c r="R10" s="88"/>
      <c r="S10" s="88"/>
      <c r="T10" s="88"/>
      <c r="U10" s="88"/>
      <c r="V10" s="88"/>
      <c r="W10" s="88"/>
      <c r="X10" s="88"/>
      <c r="Y10" s="88"/>
      <c r="Z10" s="88"/>
      <c r="AA10" s="88"/>
      <c r="AB10" s="88"/>
      <c r="AC10" s="88"/>
      <c r="AD10" s="88"/>
      <c r="AE10" s="88"/>
      <c r="AF10" s="88"/>
      <c r="AG10" s="88"/>
      <c r="AH10" s="88"/>
      <c r="AI10" s="88"/>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row>
    <row r="11" spans="1:167" s="87" customFormat="1" ht="39" customHeight="1" x14ac:dyDescent="0.3">
      <c r="A11" s="77" t="s">
        <v>179</v>
      </c>
      <c r="B11" s="236">
        <v>2</v>
      </c>
      <c r="C11" s="93"/>
      <c r="D11" s="93"/>
      <c r="E11" s="93"/>
      <c r="F11" s="93"/>
      <c r="G11" s="93"/>
      <c r="H11" s="93"/>
      <c r="I11" s="93"/>
      <c r="J11" s="93"/>
      <c r="K11" s="93"/>
      <c r="L11" s="90"/>
      <c r="M11" s="93"/>
      <c r="N11" s="93"/>
      <c r="O11" s="93"/>
      <c r="P11" s="90"/>
      <c r="Q11" s="93"/>
      <c r="R11" s="93"/>
      <c r="S11" s="93"/>
      <c r="T11" s="93"/>
      <c r="U11" s="93"/>
      <c r="V11" s="93"/>
      <c r="W11" s="93"/>
      <c r="X11" s="93"/>
      <c r="Y11" s="93"/>
      <c r="Z11" s="93"/>
      <c r="AA11" s="93"/>
      <c r="AB11" s="93"/>
      <c r="AC11" s="93"/>
      <c r="AD11" s="93"/>
      <c r="AE11" s="93"/>
      <c r="AF11" s="93"/>
      <c r="AG11" s="93"/>
      <c r="AH11" s="93"/>
      <c r="AI11" s="93"/>
    </row>
    <row r="12" spans="1:167" s="87" customFormat="1" ht="94.5" customHeight="1" x14ac:dyDescent="0.3">
      <c r="A12" s="77" t="s">
        <v>180</v>
      </c>
      <c r="B12" s="236">
        <v>3</v>
      </c>
      <c r="C12" s="93"/>
      <c r="D12" s="93"/>
      <c r="E12" s="93"/>
      <c r="F12" s="93"/>
      <c r="G12" s="93"/>
      <c r="H12" s="93"/>
      <c r="I12" s="93"/>
      <c r="J12" s="93"/>
      <c r="K12" s="93"/>
      <c r="L12" s="90"/>
      <c r="M12" s="93"/>
      <c r="N12" s="93"/>
      <c r="O12" s="93"/>
      <c r="P12" s="90"/>
      <c r="Q12" s="93"/>
      <c r="R12" s="93"/>
      <c r="S12" s="93"/>
      <c r="T12" s="93"/>
      <c r="U12" s="93"/>
      <c r="V12" s="93"/>
      <c r="W12" s="93"/>
      <c r="X12" s="93"/>
      <c r="Y12" s="93"/>
      <c r="Z12" s="93"/>
      <c r="AA12" s="93"/>
      <c r="AB12" s="93"/>
      <c r="AC12" s="93"/>
      <c r="AD12" s="93"/>
      <c r="AE12" s="93"/>
      <c r="AF12" s="93"/>
      <c r="AG12" s="93"/>
      <c r="AH12" s="93"/>
      <c r="AI12" s="93"/>
    </row>
    <row r="13" spans="1:167" s="87" customFormat="1" ht="75" customHeight="1" x14ac:dyDescent="0.3">
      <c r="A13" s="77" t="s">
        <v>181</v>
      </c>
      <c r="B13" s="236">
        <v>4</v>
      </c>
      <c r="C13" s="93"/>
      <c r="D13" s="93"/>
      <c r="E13" s="93"/>
      <c r="F13" s="93"/>
      <c r="G13" s="93"/>
      <c r="H13" s="93"/>
      <c r="I13" s="93"/>
      <c r="J13" s="93"/>
      <c r="K13" s="93"/>
      <c r="L13" s="90"/>
      <c r="M13" s="93"/>
      <c r="N13" s="93"/>
      <c r="O13" s="93"/>
      <c r="P13" s="90"/>
      <c r="Q13" s="93"/>
      <c r="R13" s="93"/>
      <c r="S13" s="93"/>
      <c r="T13" s="93"/>
      <c r="U13" s="93"/>
      <c r="V13" s="93"/>
      <c r="W13" s="93"/>
      <c r="X13" s="93"/>
      <c r="Y13" s="93"/>
      <c r="Z13" s="93"/>
      <c r="AA13" s="93"/>
      <c r="AB13" s="93"/>
      <c r="AC13" s="93"/>
      <c r="AD13" s="93"/>
      <c r="AE13" s="93"/>
      <c r="AF13" s="93"/>
      <c r="AG13" s="93"/>
      <c r="AH13" s="93"/>
      <c r="AI13" s="93"/>
    </row>
    <row r="14" spans="1:167" s="87" customFormat="1" ht="61.9" customHeight="1" x14ac:dyDescent="0.3">
      <c r="A14" s="77" t="s">
        <v>182</v>
      </c>
      <c r="B14" s="236">
        <v>5</v>
      </c>
      <c r="C14" s="93"/>
      <c r="D14" s="93"/>
      <c r="E14" s="93"/>
      <c r="F14" s="93"/>
      <c r="G14" s="93"/>
      <c r="H14" s="93"/>
      <c r="I14" s="93"/>
      <c r="J14" s="93"/>
      <c r="K14" s="93"/>
      <c r="L14" s="90"/>
      <c r="M14" s="93"/>
      <c r="N14" s="93"/>
      <c r="O14" s="93"/>
      <c r="P14" s="90"/>
      <c r="Q14" s="93"/>
      <c r="R14" s="93"/>
      <c r="S14" s="93"/>
      <c r="T14" s="93"/>
      <c r="U14" s="93"/>
      <c r="V14" s="93"/>
      <c r="W14" s="93"/>
      <c r="X14" s="93"/>
      <c r="Y14" s="93"/>
      <c r="Z14" s="93"/>
      <c r="AA14" s="93"/>
      <c r="AB14" s="93"/>
      <c r="AC14" s="93"/>
      <c r="AD14" s="93"/>
      <c r="AE14" s="93"/>
      <c r="AF14" s="93"/>
      <c r="AG14" s="93"/>
      <c r="AH14" s="93"/>
      <c r="AI14" s="93"/>
    </row>
    <row r="15" spans="1:167" s="87" customFormat="1" ht="93.75" customHeight="1" x14ac:dyDescent="0.3">
      <c r="A15" s="77" t="s">
        <v>394</v>
      </c>
      <c r="B15" s="236">
        <v>6</v>
      </c>
      <c r="C15" s="93"/>
      <c r="D15" s="93"/>
      <c r="E15" s="93"/>
      <c r="F15" s="93"/>
      <c r="G15" s="93"/>
      <c r="H15" s="93"/>
      <c r="I15" s="93"/>
      <c r="J15" s="93"/>
      <c r="K15" s="93"/>
      <c r="L15" s="90"/>
      <c r="M15" s="93"/>
      <c r="N15" s="93"/>
      <c r="O15" s="93"/>
      <c r="P15" s="90"/>
      <c r="Q15" s="93"/>
      <c r="R15" s="93"/>
      <c r="S15" s="93"/>
      <c r="T15" s="93"/>
      <c r="U15" s="93"/>
      <c r="V15" s="93"/>
      <c r="W15" s="93"/>
      <c r="X15" s="93"/>
      <c r="Y15" s="93"/>
      <c r="Z15" s="93"/>
      <c r="AA15" s="93"/>
      <c r="AB15" s="93"/>
      <c r="AC15" s="93"/>
      <c r="AD15" s="93"/>
      <c r="AE15" s="93"/>
      <c r="AF15" s="93"/>
      <c r="AG15" s="93"/>
      <c r="AH15" s="93"/>
      <c r="AI15" s="93"/>
    </row>
    <row r="16" spans="1:167" s="87" customFormat="1" ht="57.6" customHeight="1" x14ac:dyDescent="0.3">
      <c r="A16" s="77" t="s">
        <v>183</v>
      </c>
      <c r="B16" s="236">
        <v>7</v>
      </c>
      <c r="C16" s="93"/>
      <c r="D16" s="93"/>
      <c r="E16" s="93"/>
      <c r="F16" s="93"/>
      <c r="G16" s="93"/>
      <c r="H16" s="93"/>
      <c r="I16" s="93"/>
      <c r="J16" s="93"/>
      <c r="K16" s="93"/>
      <c r="L16" s="90"/>
      <c r="M16" s="93"/>
      <c r="N16" s="93"/>
      <c r="O16" s="93"/>
      <c r="P16" s="90"/>
      <c r="Q16" s="93"/>
      <c r="R16" s="93"/>
      <c r="S16" s="93"/>
      <c r="T16" s="93"/>
      <c r="U16" s="93"/>
      <c r="V16" s="93"/>
      <c r="W16" s="93"/>
      <c r="X16" s="93"/>
      <c r="Y16" s="93"/>
      <c r="Z16" s="93"/>
      <c r="AA16" s="93"/>
      <c r="AB16" s="93"/>
      <c r="AC16" s="93"/>
      <c r="AD16" s="93"/>
      <c r="AE16" s="93"/>
      <c r="AF16" s="93"/>
      <c r="AG16" s="93"/>
      <c r="AH16" s="93"/>
      <c r="AI16" s="93"/>
    </row>
    <row r="17" spans="1:35" s="87" customFormat="1" ht="60.75" customHeight="1" x14ac:dyDescent="0.3">
      <c r="A17" s="77" t="s">
        <v>2</v>
      </c>
      <c r="B17" s="236">
        <v>8</v>
      </c>
      <c r="C17" s="89"/>
      <c r="D17" s="89"/>
      <c r="E17" s="89"/>
      <c r="F17" s="89"/>
      <c r="G17" s="89"/>
      <c r="H17" s="89"/>
      <c r="I17" s="89"/>
      <c r="J17" s="89"/>
      <c r="K17" s="89"/>
      <c r="L17" s="90"/>
      <c r="M17" s="89"/>
      <c r="N17" s="89"/>
      <c r="O17" s="89"/>
      <c r="P17" s="90"/>
      <c r="Q17" s="89"/>
      <c r="R17" s="89"/>
      <c r="S17" s="89"/>
      <c r="T17" s="89"/>
      <c r="U17" s="89"/>
      <c r="V17" s="89"/>
      <c r="W17" s="89"/>
      <c r="X17" s="89"/>
      <c r="Y17" s="89"/>
      <c r="Z17" s="89"/>
      <c r="AA17" s="89"/>
      <c r="AB17" s="89"/>
      <c r="AC17" s="89"/>
      <c r="AD17" s="89"/>
      <c r="AE17" s="89"/>
      <c r="AF17" s="89"/>
      <c r="AG17" s="89"/>
      <c r="AH17" s="89"/>
      <c r="AI17" s="89"/>
    </row>
    <row r="18" spans="1:35" s="87" customFormat="1" ht="63.6" customHeight="1" x14ac:dyDescent="0.3">
      <c r="A18" s="77" t="s">
        <v>3</v>
      </c>
      <c r="B18" s="236">
        <v>9</v>
      </c>
      <c r="C18" s="89"/>
      <c r="D18" s="89"/>
      <c r="E18" s="89"/>
      <c r="F18" s="89"/>
      <c r="G18" s="89"/>
      <c r="H18" s="89"/>
      <c r="I18" s="89"/>
      <c r="J18" s="89"/>
      <c r="K18" s="89"/>
      <c r="L18" s="90"/>
      <c r="M18" s="89"/>
      <c r="N18" s="89"/>
      <c r="O18" s="89"/>
      <c r="P18" s="90"/>
      <c r="Q18" s="89"/>
      <c r="R18" s="89"/>
      <c r="S18" s="89"/>
      <c r="T18" s="89"/>
      <c r="U18" s="89"/>
      <c r="V18" s="89"/>
      <c r="W18" s="89"/>
      <c r="X18" s="89"/>
      <c r="Y18" s="89"/>
      <c r="Z18" s="89"/>
      <c r="AA18" s="89"/>
      <c r="AB18" s="89"/>
      <c r="AC18" s="89"/>
      <c r="AD18" s="89"/>
      <c r="AE18" s="89"/>
      <c r="AF18" s="89"/>
      <c r="AG18" s="89"/>
      <c r="AH18" s="89"/>
      <c r="AI18" s="89"/>
    </row>
    <row r="19" spans="1:35" s="87" customFormat="1" ht="85.9" customHeight="1" x14ac:dyDescent="0.3">
      <c r="A19" s="77" t="s">
        <v>4</v>
      </c>
      <c r="B19" s="236">
        <v>10</v>
      </c>
      <c r="C19" s="89"/>
      <c r="D19" s="89"/>
      <c r="E19" s="89"/>
      <c r="F19" s="89"/>
      <c r="G19" s="89"/>
      <c r="H19" s="89"/>
      <c r="I19" s="89"/>
      <c r="J19" s="89"/>
      <c r="K19" s="89"/>
      <c r="L19" s="90"/>
      <c r="M19" s="89"/>
      <c r="N19" s="89"/>
      <c r="O19" s="89"/>
      <c r="P19" s="90"/>
      <c r="Q19" s="89"/>
      <c r="R19" s="89"/>
      <c r="S19" s="89"/>
      <c r="T19" s="89"/>
      <c r="U19" s="89"/>
      <c r="V19" s="89"/>
      <c r="W19" s="89"/>
      <c r="X19" s="89"/>
      <c r="Y19" s="89"/>
      <c r="Z19" s="89"/>
      <c r="AA19" s="89"/>
      <c r="AB19" s="89"/>
      <c r="AC19" s="89"/>
      <c r="AD19" s="89"/>
      <c r="AE19" s="89"/>
      <c r="AF19" s="89"/>
      <c r="AG19" s="89"/>
      <c r="AH19" s="89"/>
      <c r="AI19" s="89"/>
    </row>
    <row r="20" spans="1:35" s="106" customFormat="1" ht="17.25" customHeight="1" x14ac:dyDescent="0.3">
      <c r="A20" s="489" t="s">
        <v>5</v>
      </c>
      <c r="B20" s="489"/>
      <c r="C20" s="489"/>
      <c r="D20" s="104"/>
      <c r="E20" s="105"/>
      <c r="F20" s="105"/>
      <c r="G20" s="105"/>
      <c r="H20" s="105"/>
      <c r="I20" s="105"/>
      <c r="J20" s="105"/>
      <c r="K20" s="105"/>
    </row>
    <row r="21" spans="1:35" s="107" customFormat="1" ht="21.75" customHeight="1" x14ac:dyDescent="0.3">
      <c r="A21" s="475" t="s">
        <v>389</v>
      </c>
      <c r="B21" s="475"/>
      <c r="C21" s="475"/>
      <c r="D21" s="475"/>
      <c r="E21" s="475"/>
      <c r="F21" s="475"/>
      <c r="G21" s="475"/>
      <c r="H21" s="475"/>
      <c r="I21" s="475"/>
      <c r="J21" s="475"/>
      <c r="K21" s="475"/>
      <c r="L21" s="475"/>
      <c r="M21" s="475"/>
      <c r="N21" s="475"/>
    </row>
    <row r="22" spans="1:35" s="108" customFormat="1" ht="25.5" customHeight="1" x14ac:dyDescent="0.3">
      <c r="A22" s="490" t="s">
        <v>333</v>
      </c>
      <c r="B22" s="490"/>
      <c r="C22" s="490"/>
      <c r="D22" s="490"/>
      <c r="E22" s="490"/>
      <c r="F22" s="490"/>
      <c r="G22" s="490"/>
      <c r="H22" s="490"/>
      <c r="I22" s="490"/>
      <c r="J22" s="490"/>
      <c r="K22" s="490"/>
      <c r="L22" s="490"/>
      <c r="M22" s="490"/>
      <c r="N22" s="490"/>
    </row>
    <row r="23" spans="1:35" ht="12.75" x14ac:dyDescent="0.2">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row>
    <row r="24" spans="1:35" ht="30.75"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row>
  </sheetData>
  <mergeCells count="40">
    <mergeCell ref="A20:C20"/>
    <mergeCell ref="A21:N21"/>
    <mergeCell ref="A22:N22"/>
    <mergeCell ref="Y6:AD7"/>
    <mergeCell ref="AE6:AG6"/>
    <mergeCell ref="D5:D8"/>
    <mergeCell ref="T5:T8"/>
    <mergeCell ref="U5:U8"/>
    <mergeCell ref="AI6:AI8"/>
    <mergeCell ref="E7:E8"/>
    <mergeCell ref="F7:F8"/>
    <mergeCell ref="I7:I8"/>
    <mergeCell ref="J7:J8"/>
    <mergeCell ref="K7:K8"/>
    <mergeCell ref="L7:L8"/>
    <mergeCell ref="W5:W8"/>
    <mergeCell ref="X5:X8"/>
    <mergeCell ref="AE7:AE8"/>
    <mergeCell ref="AF7:AG7"/>
    <mergeCell ref="F2:N2"/>
    <mergeCell ref="A3:AI3"/>
    <mergeCell ref="A4:AI4"/>
    <mergeCell ref="B5:B8"/>
    <mergeCell ref="C5:C8"/>
    <mergeCell ref="Y5:AI5"/>
    <mergeCell ref="E6:F6"/>
    <mergeCell ref="G6:G8"/>
    <mergeCell ref="H6:H8"/>
    <mergeCell ref="I6:N6"/>
    <mergeCell ref="O6:O8"/>
    <mergeCell ref="P6:P8"/>
    <mergeCell ref="Q6:Q8"/>
    <mergeCell ref="E5:H5"/>
    <mergeCell ref="I5:S5"/>
    <mergeCell ref="AH6:AH8"/>
    <mergeCell ref="V5:V8"/>
    <mergeCell ref="R6:R8"/>
    <mergeCell ref="S6:S8"/>
    <mergeCell ref="M7:M8"/>
    <mergeCell ref="N7:N8"/>
  </mergeCells>
  <phoneticPr fontId="7" type="noConversion"/>
  <conditionalFormatting sqref="E20:K20">
    <cfRule type="cellIs" dxfId="6" priority="4" stopIfTrue="1" operator="lessThan">
      <formula>0</formula>
    </cfRule>
  </conditionalFormatting>
  <conditionalFormatting sqref="C10:K10 M10:O10 Q10:AI10">
    <cfRule type="cellIs" dxfId="5" priority="3" stopIfTrue="1" operator="lessThan">
      <formula>0</formula>
    </cfRule>
  </conditionalFormatting>
  <conditionalFormatting sqref="C11:K16 M11:O16 Q11:AI16">
    <cfRule type="cellIs" dxfId="4" priority="2" stopIfTrue="1" operator="lessThan">
      <formula>0</formula>
    </cfRule>
  </conditionalFormatting>
  <conditionalFormatting sqref="C17:K19 M17:O19 Q17:AI19">
    <cfRule type="cellIs" dxfId="3" priority="1" stopIfTrue="1" operator="lessThan">
      <formula>0</formula>
    </cfRule>
  </conditionalFormatting>
  <pageMargins left="0.74803149606299213" right="0.15748031496062992" top="0.70866141732283472" bottom="0.31496062992125984" header="0" footer="0"/>
  <pageSetup paperSize="9" scale="34"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EU43"/>
  <sheetViews>
    <sheetView view="pageBreakPreview" zoomScale="34" zoomScaleNormal="40" zoomScaleSheetLayoutView="34" workbookViewId="0">
      <selection activeCell="AB37" sqref="AB37:AJ37"/>
    </sheetView>
  </sheetViews>
  <sheetFormatPr defaultColWidth="8.85546875" defaultRowHeight="23.25" x14ac:dyDescent="0.35"/>
  <cols>
    <col min="1" max="1" width="22.140625" style="78" customWidth="1"/>
    <col min="2" max="2" width="58.28515625" style="122" customWidth="1"/>
    <col min="3" max="3" width="5.7109375" style="124" customWidth="1"/>
    <col min="4" max="4" width="9.28515625" style="78" customWidth="1"/>
    <col min="5" max="5" width="12.7109375" style="78" customWidth="1"/>
    <col min="6" max="6" width="12.28515625" style="78" customWidth="1"/>
    <col min="7" max="7" width="9.7109375" style="78" customWidth="1"/>
    <col min="8" max="8" width="12.28515625" style="78" customWidth="1"/>
    <col min="9" max="14" width="8.85546875" style="78" customWidth="1"/>
    <col min="15" max="15" width="10.28515625" style="78" customWidth="1"/>
    <col min="16" max="17" width="8.85546875" style="78" customWidth="1"/>
    <col min="18" max="18" width="11.7109375" style="78" customWidth="1"/>
    <col min="19" max="19" width="10.28515625" style="78" customWidth="1"/>
    <col min="20" max="20" width="10" style="78" customWidth="1"/>
    <col min="21" max="23" width="8.85546875" style="78" customWidth="1"/>
    <col min="24" max="29" width="8.7109375" style="78" customWidth="1"/>
    <col min="30" max="30" width="13.140625" style="78" customWidth="1"/>
    <col min="31" max="32" width="12.42578125" style="78" customWidth="1"/>
    <col min="33" max="33" width="12.28515625" style="78" customWidth="1"/>
    <col min="34" max="34" width="15.85546875" style="78" customWidth="1"/>
    <col min="35" max="35" width="12.85546875" style="78" customWidth="1"/>
    <col min="36" max="36" width="12.140625" style="78" customWidth="1"/>
    <col min="37" max="16384" width="8.85546875" style="78"/>
  </cols>
  <sheetData>
    <row r="1" spans="1:151" ht="7.15" customHeight="1" x14ac:dyDescent="0.35"/>
    <row r="2" spans="1:151" s="121" customFormat="1" ht="20.25" x14ac:dyDescent="0.3">
      <c r="A2" s="146" t="s">
        <v>44</v>
      </c>
      <c r="B2" s="120"/>
      <c r="C2" s="147"/>
      <c r="D2" s="120"/>
      <c r="E2" s="148" t="str">
        <f>IF('Титул ф.S07'!D24=0," ",'Титул ф.S07'!D24)</f>
        <v>Улуг-Хемский районный суд Республики Тыва</v>
      </c>
      <c r="F2" s="149"/>
      <c r="G2" s="149"/>
      <c r="H2" s="149"/>
      <c r="I2" s="149"/>
      <c r="J2" s="149"/>
      <c r="K2" s="149"/>
      <c r="L2" s="149"/>
      <c r="M2" s="149"/>
      <c r="N2" s="150"/>
      <c r="O2" s="151"/>
      <c r="P2" s="151"/>
      <c r="Q2" s="150"/>
      <c r="R2" s="150"/>
      <c r="S2" s="152"/>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row>
    <row r="3" spans="1:151" ht="44.45" customHeight="1" x14ac:dyDescent="0.45">
      <c r="A3" s="497" t="s">
        <v>395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74"/>
      <c r="AL3" s="74"/>
      <c r="AM3" s="74"/>
    </row>
    <row r="4" spans="1:151" ht="48.75" customHeight="1" x14ac:dyDescent="0.3">
      <c r="A4" s="428" t="s">
        <v>499</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74"/>
      <c r="AL4" s="74"/>
      <c r="AM4" s="74"/>
    </row>
    <row r="5" spans="1:151" s="48" customFormat="1" ht="24.75" customHeight="1" x14ac:dyDescent="0.2">
      <c r="A5" s="429" t="s">
        <v>102</v>
      </c>
      <c r="B5" s="430"/>
      <c r="C5" s="498" t="s">
        <v>167</v>
      </c>
      <c r="D5" s="480" t="s">
        <v>29</v>
      </c>
      <c r="E5" s="480" t="s">
        <v>103</v>
      </c>
      <c r="F5" s="488" t="s">
        <v>346</v>
      </c>
      <c r="G5" s="488"/>
      <c r="H5" s="488"/>
      <c r="I5" s="488"/>
      <c r="J5" s="488" t="s">
        <v>59</v>
      </c>
      <c r="K5" s="488"/>
      <c r="L5" s="488"/>
      <c r="M5" s="488"/>
      <c r="N5" s="488"/>
      <c r="O5" s="488"/>
      <c r="P5" s="488"/>
      <c r="Q5" s="488"/>
      <c r="R5" s="488"/>
      <c r="S5" s="488"/>
      <c r="T5" s="488"/>
      <c r="U5" s="480" t="s">
        <v>396</v>
      </c>
      <c r="V5" s="480" t="s">
        <v>26</v>
      </c>
      <c r="W5" s="472" t="s">
        <v>168</v>
      </c>
      <c r="X5" s="472" t="s">
        <v>169</v>
      </c>
      <c r="Y5" s="480" t="s">
        <v>104</v>
      </c>
      <c r="Z5" s="488" t="s">
        <v>348</v>
      </c>
      <c r="AA5" s="488"/>
      <c r="AB5" s="488"/>
      <c r="AC5" s="488"/>
      <c r="AD5" s="488"/>
      <c r="AE5" s="488"/>
      <c r="AF5" s="488"/>
      <c r="AG5" s="488"/>
      <c r="AH5" s="488"/>
      <c r="AI5" s="488"/>
      <c r="AJ5" s="488"/>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row>
    <row r="6" spans="1:151" s="48" customFormat="1" ht="66" customHeight="1" x14ac:dyDescent="0.2">
      <c r="A6" s="432"/>
      <c r="B6" s="433"/>
      <c r="C6" s="499"/>
      <c r="D6" s="480"/>
      <c r="E6" s="480"/>
      <c r="F6" s="488" t="s">
        <v>349</v>
      </c>
      <c r="G6" s="488"/>
      <c r="H6" s="480" t="s">
        <v>495</v>
      </c>
      <c r="I6" s="480" t="s">
        <v>397</v>
      </c>
      <c r="J6" s="488" t="s">
        <v>351</v>
      </c>
      <c r="K6" s="488"/>
      <c r="L6" s="488"/>
      <c r="M6" s="488"/>
      <c r="N6" s="488"/>
      <c r="O6" s="488"/>
      <c r="P6" s="480" t="s">
        <v>85</v>
      </c>
      <c r="Q6" s="480" t="s">
        <v>398</v>
      </c>
      <c r="R6" s="480" t="s">
        <v>105</v>
      </c>
      <c r="S6" s="480" t="s">
        <v>106</v>
      </c>
      <c r="T6" s="480" t="s">
        <v>107</v>
      </c>
      <c r="U6" s="480"/>
      <c r="V6" s="480"/>
      <c r="W6" s="473"/>
      <c r="X6" s="473"/>
      <c r="Y6" s="480"/>
      <c r="Z6" s="491" t="s">
        <v>353</v>
      </c>
      <c r="AA6" s="492"/>
      <c r="AB6" s="492"/>
      <c r="AC6" s="492"/>
      <c r="AD6" s="492"/>
      <c r="AE6" s="493"/>
      <c r="AF6" s="488" t="s">
        <v>393</v>
      </c>
      <c r="AG6" s="488"/>
      <c r="AH6" s="488"/>
      <c r="AI6" s="472" t="s">
        <v>355</v>
      </c>
      <c r="AJ6" s="472" t="s">
        <v>356</v>
      </c>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row>
    <row r="7" spans="1:151" s="48" customFormat="1" ht="86.25" customHeight="1" x14ac:dyDescent="0.2">
      <c r="A7" s="432"/>
      <c r="B7" s="433"/>
      <c r="C7" s="499"/>
      <c r="D7" s="480"/>
      <c r="E7" s="480"/>
      <c r="F7" s="480" t="s">
        <v>399</v>
      </c>
      <c r="G7" s="480" t="s">
        <v>137</v>
      </c>
      <c r="H7" s="480"/>
      <c r="I7" s="480"/>
      <c r="J7" s="480" t="s">
        <v>108</v>
      </c>
      <c r="K7" s="480" t="s">
        <v>357</v>
      </c>
      <c r="L7" s="480" t="s">
        <v>358</v>
      </c>
      <c r="M7" s="480" t="s">
        <v>359</v>
      </c>
      <c r="N7" s="480" t="s">
        <v>360</v>
      </c>
      <c r="O7" s="480" t="s">
        <v>361</v>
      </c>
      <c r="P7" s="480"/>
      <c r="Q7" s="480"/>
      <c r="R7" s="480"/>
      <c r="S7" s="480"/>
      <c r="T7" s="480"/>
      <c r="U7" s="480"/>
      <c r="V7" s="480"/>
      <c r="W7" s="473"/>
      <c r="X7" s="473"/>
      <c r="Y7" s="480"/>
      <c r="Z7" s="494"/>
      <c r="AA7" s="495"/>
      <c r="AB7" s="495"/>
      <c r="AC7" s="495"/>
      <c r="AD7" s="495"/>
      <c r="AE7" s="496"/>
      <c r="AF7" s="472" t="s">
        <v>362</v>
      </c>
      <c r="AG7" s="488" t="s">
        <v>363</v>
      </c>
      <c r="AH7" s="488"/>
      <c r="AI7" s="473"/>
      <c r="AJ7" s="473"/>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row>
    <row r="8" spans="1:151" s="48" customFormat="1" ht="266.25" customHeight="1" x14ac:dyDescent="0.2">
      <c r="A8" s="435"/>
      <c r="B8" s="436"/>
      <c r="C8" s="500"/>
      <c r="D8" s="480"/>
      <c r="E8" s="480"/>
      <c r="F8" s="480"/>
      <c r="G8" s="480"/>
      <c r="H8" s="480"/>
      <c r="I8" s="480"/>
      <c r="J8" s="480"/>
      <c r="K8" s="480"/>
      <c r="L8" s="480"/>
      <c r="M8" s="480"/>
      <c r="N8" s="480"/>
      <c r="O8" s="480"/>
      <c r="P8" s="480"/>
      <c r="Q8" s="480"/>
      <c r="R8" s="480"/>
      <c r="S8" s="480"/>
      <c r="T8" s="480"/>
      <c r="U8" s="480"/>
      <c r="V8" s="480"/>
      <c r="W8" s="474"/>
      <c r="X8" s="474"/>
      <c r="Y8" s="480"/>
      <c r="Z8" s="235" t="s">
        <v>364</v>
      </c>
      <c r="AA8" s="235" t="s">
        <v>365</v>
      </c>
      <c r="AB8" s="235" t="s">
        <v>366</v>
      </c>
      <c r="AC8" s="235" t="s">
        <v>367</v>
      </c>
      <c r="AD8" s="235" t="s">
        <v>368</v>
      </c>
      <c r="AE8" s="235" t="s">
        <v>369</v>
      </c>
      <c r="AF8" s="474"/>
      <c r="AG8" s="232" t="s">
        <v>370</v>
      </c>
      <c r="AH8" s="232" t="s">
        <v>371</v>
      </c>
      <c r="AI8" s="474"/>
      <c r="AJ8" s="474"/>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row>
    <row r="9" spans="1:151" s="48" customFormat="1" ht="22.5" customHeight="1" x14ac:dyDescent="0.2">
      <c r="A9" s="462" t="s">
        <v>79</v>
      </c>
      <c r="B9" s="462"/>
      <c r="C9" s="222"/>
      <c r="D9" s="210">
        <v>1</v>
      </c>
      <c r="E9" s="210">
        <v>2</v>
      </c>
      <c r="F9" s="210">
        <v>3</v>
      </c>
      <c r="G9" s="210">
        <v>4</v>
      </c>
      <c r="H9" s="210">
        <v>5</v>
      </c>
      <c r="I9" s="210">
        <v>6</v>
      </c>
      <c r="J9" s="210">
        <v>7</v>
      </c>
      <c r="K9" s="210">
        <v>8</v>
      </c>
      <c r="L9" s="210">
        <v>9</v>
      </c>
      <c r="M9" s="210">
        <v>10</v>
      </c>
      <c r="N9" s="210">
        <v>11</v>
      </c>
      <c r="O9" s="210">
        <v>12</v>
      </c>
      <c r="P9" s="210">
        <v>13</v>
      </c>
      <c r="Q9" s="210">
        <v>14</v>
      </c>
      <c r="R9" s="210">
        <v>15</v>
      </c>
      <c r="S9" s="210">
        <v>16</v>
      </c>
      <c r="T9" s="210">
        <v>17</v>
      </c>
      <c r="U9" s="210">
        <v>18</v>
      </c>
      <c r="V9" s="210">
        <v>19</v>
      </c>
      <c r="W9" s="210">
        <v>20</v>
      </c>
      <c r="X9" s="210">
        <v>21</v>
      </c>
      <c r="Y9" s="210">
        <v>22</v>
      </c>
      <c r="Z9" s="210">
        <v>23</v>
      </c>
      <c r="AA9" s="210">
        <v>24</v>
      </c>
      <c r="AB9" s="210">
        <v>25</v>
      </c>
      <c r="AC9" s="210">
        <v>26</v>
      </c>
      <c r="AD9" s="210">
        <v>27</v>
      </c>
      <c r="AE9" s="210">
        <v>28</v>
      </c>
      <c r="AF9" s="210">
        <v>29</v>
      </c>
      <c r="AG9" s="210">
        <v>30</v>
      </c>
      <c r="AH9" s="210">
        <v>31</v>
      </c>
      <c r="AI9" s="210">
        <v>32</v>
      </c>
      <c r="AJ9" s="210">
        <v>33</v>
      </c>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row>
    <row r="10" spans="1:151" ht="34.9" customHeight="1" x14ac:dyDescent="0.25">
      <c r="A10" s="504" t="s">
        <v>144</v>
      </c>
      <c r="B10" s="479"/>
      <c r="C10" s="237">
        <v>1</v>
      </c>
      <c r="D10" s="83"/>
      <c r="E10" s="83">
        <v>6</v>
      </c>
      <c r="F10" s="83">
        <v>1</v>
      </c>
      <c r="G10" s="83"/>
      <c r="H10" s="83">
        <v>270125</v>
      </c>
      <c r="I10" s="83">
        <v>600</v>
      </c>
      <c r="J10" s="83">
        <v>6</v>
      </c>
      <c r="K10" s="83">
        <v>3</v>
      </c>
      <c r="L10" s="83">
        <v>1</v>
      </c>
      <c r="M10" s="83"/>
      <c r="N10" s="83"/>
      <c r="O10" s="83">
        <v>3</v>
      </c>
      <c r="P10" s="83"/>
      <c r="Q10" s="83"/>
      <c r="R10" s="83"/>
      <c r="S10" s="83"/>
      <c r="T10" s="83">
        <v>6</v>
      </c>
      <c r="U10" s="83"/>
      <c r="V10" s="83"/>
      <c r="W10" s="83"/>
      <c r="X10" s="83"/>
      <c r="Y10" s="83"/>
      <c r="Z10" s="83"/>
      <c r="AA10" s="83">
        <v>1</v>
      </c>
      <c r="AB10" s="83">
        <v>1</v>
      </c>
      <c r="AC10" s="83"/>
      <c r="AD10" s="83"/>
      <c r="AE10" s="83"/>
      <c r="AF10" s="83">
        <v>71827</v>
      </c>
      <c r="AG10" s="83">
        <v>3045</v>
      </c>
      <c r="AH10" s="83">
        <v>1188</v>
      </c>
      <c r="AI10" s="83"/>
      <c r="AJ10" s="83"/>
      <c r="AK10" s="74"/>
      <c r="AL10" s="74"/>
      <c r="AM10" s="74"/>
    </row>
    <row r="11" spans="1:151" ht="28.15" customHeight="1" x14ac:dyDescent="0.25">
      <c r="A11" s="501" t="s">
        <v>6</v>
      </c>
      <c r="B11" s="77" t="s">
        <v>145</v>
      </c>
      <c r="C11" s="237">
        <v>2</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74"/>
      <c r="AL11" s="74"/>
      <c r="AM11" s="74"/>
    </row>
    <row r="12" spans="1:151" ht="33.6" customHeight="1" x14ac:dyDescent="0.25">
      <c r="A12" s="502"/>
      <c r="B12" s="77" t="s">
        <v>146</v>
      </c>
      <c r="C12" s="237">
        <v>3</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74"/>
      <c r="AL12" s="74"/>
      <c r="AM12" s="74"/>
    </row>
    <row r="13" spans="1:151" ht="30.6" customHeight="1" x14ac:dyDescent="0.25">
      <c r="A13" s="502"/>
      <c r="B13" s="77" t="s">
        <v>147</v>
      </c>
      <c r="C13" s="237">
        <v>4</v>
      </c>
      <c r="D13" s="60"/>
      <c r="E13" s="60">
        <v>2</v>
      </c>
      <c r="F13" s="60">
        <v>1</v>
      </c>
      <c r="G13" s="60"/>
      <c r="H13" s="60"/>
      <c r="I13" s="60">
        <v>300</v>
      </c>
      <c r="J13" s="60">
        <v>2</v>
      </c>
      <c r="K13" s="60">
        <v>2</v>
      </c>
      <c r="L13" s="60">
        <v>1</v>
      </c>
      <c r="M13" s="60"/>
      <c r="N13" s="60"/>
      <c r="O13" s="60"/>
      <c r="P13" s="60"/>
      <c r="Q13" s="60"/>
      <c r="R13" s="60"/>
      <c r="S13" s="60"/>
      <c r="T13" s="60">
        <v>2</v>
      </c>
      <c r="U13" s="60"/>
      <c r="V13" s="60"/>
      <c r="W13" s="60"/>
      <c r="X13" s="60"/>
      <c r="Y13" s="60"/>
      <c r="Z13" s="60"/>
      <c r="AA13" s="60"/>
      <c r="AB13" s="60"/>
      <c r="AC13" s="60"/>
      <c r="AD13" s="60"/>
      <c r="AE13" s="60"/>
      <c r="AF13" s="60">
        <v>7000</v>
      </c>
      <c r="AG13" s="60">
        <v>300</v>
      </c>
      <c r="AH13" s="60">
        <v>1188</v>
      </c>
      <c r="AI13" s="60"/>
      <c r="AJ13" s="60"/>
      <c r="AK13" s="74"/>
      <c r="AL13" s="74"/>
      <c r="AM13" s="74"/>
    </row>
    <row r="14" spans="1:151" ht="34.15" customHeight="1" x14ac:dyDescent="0.25">
      <c r="A14" s="502"/>
      <c r="B14" s="77" t="s">
        <v>148</v>
      </c>
      <c r="C14" s="237">
        <v>5</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74"/>
      <c r="AL14" s="74"/>
      <c r="AM14" s="74"/>
    </row>
    <row r="15" spans="1:151" ht="34.15" customHeight="1" x14ac:dyDescent="0.25">
      <c r="A15" s="502"/>
      <c r="B15" s="77" t="s">
        <v>149</v>
      </c>
      <c r="C15" s="237">
        <v>6</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74"/>
      <c r="AL15" s="74"/>
      <c r="AM15" s="74"/>
    </row>
    <row r="16" spans="1:151" ht="38.25" customHeight="1" x14ac:dyDescent="0.25">
      <c r="A16" s="502"/>
      <c r="B16" s="77" t="s">
        <v>150</v>
      </c>
      <c r="C16" s="237">
        <v>7</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74"/>
      <c r="AL16" s="74"/>
      <c r="AM16" s="74"/>
    </row>
    <row r="17" spans="1:39" ht="28.15" customHeight="1" x14ac:dyDescent="0.25">
      <c r="A17" s="502"/>
      <c r="B17" s="77" t="s">
        <v>151</v>
      </c>
      <c r="C17" s="237">
        <v>8</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74"/>
      <c r="AL17" s="74"/>
      <c r="AM17" s="74"/>
    </row>
    <row r="18" spans="1:39" ht="28.15" customHeight="1" x14ac:dyDescent="0.25">
      <c r="A18" s="502"/>
      <c r="B18" s="77" t="s">
        <v>152</v>
      </c>
      <c r="C18" s="237">
        <v>9</v>
      </c>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74"/>
      <c r="AL18" s="74"/>
      <c r="AM18" s="74"/>
    </row>
    <row r="19" spans="1:39" ht="29.45" customHeight="1" x14ac:dyDescent="0.25">
      <c r="A19" s="502"/>
      <c r="B19" s="77" t="s">
        <v>153</v>
      </c>
      <c r="C19" s="237">
        <v>10</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74"/>
      <c r="AL19" s="74"/>
      <c r="AM19" s="74"/>
    </row>
    <row r="20" spans="1:39" ht="31.9" customHeight="1" x14ac:dyDescent="0.25">
      <c r="A20" s="502"/>
      <c r="B20" s="77" t="s">
        <v>154</v>
      </c>
      <c r="C20" s="237">
        <v>11</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74"/>
      <c r="AL20" s="74"/>
      <c r="AM20" s="74"/>
    </row>
    <row r="21" spans="1:39" ht="36.6" customHeight="1" x14ac:dyDescent="0.25">
      <c r="A21" s="502"/>
      <c r="B21" s="77" t="s">
        <v>155</v>
      </c>
      <c r="C21" s="237">
        <v>12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74"/>
      <c r="AL21" s="74"/>
      <c r="AM21" s="74"/>
    </row>
    <row r="22" spans="1:39" ht="30.6" customHeight="1" x14ac:dyDescent="0.25">
      <c r="A22" s="502"/>
      <c r="B22" s="77" t="s">
        <v>156</v>
      </c>
      <c r="C22" s="237">
        <v>13</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74"/>
      <c r="AL22" s="74"/>
      <c r="AM22" s="74"/>
    </row>
    <row r="23" spans="1:39" ht="27" customHeight="1" x14ac:dyDescent="0.25">
      <c r="A23" s="503"/>
      <c r="B23" s="77" t="s">
        <v>0</v>
      </c>
      <c r="C23" s="237">
        <v>14</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74"/>
      <c r="AL23" s="74"/>
      <c r="AM23" s="74"/>
    </row>
    <row r="24" spans="1:39" ht="32.450000000000003" customHeight="1" x14ac:dyDescent="0.25">
      <c r="A24" s="501" t="s">
        <v>157</v>
      </c>
      <c r="B24" s="77" t="s">
        <v>158</v>
      </c>
      <c r="C24" s="237">
        <v>15</v>
      </c>
      <c r="D24" s="60"/>
      <c r="E24" s="60">
        <v>4</v>
      </c>
      <c r="F24" s="60"/>
      <c r="G24" s="60"/>
      <c r="H24" s="60">
        <v>270125</v>
      </c>
      <c r="I24" s="60">
        <v>300</v>
      </c>
      <c r="J24" s="60">
        <v>4</v>
      </c>
      <c r="K24" s="60">
        <v>1</v>
      </c>
      <c r="L24" s="60"/>
      <c r="M24" s="60"/>
      <c r="N24" s="60"/>
      <c r="O24" s="60">
        <v>3</v>
      </c>
      <c r="P24" s="60"/>
      <c r="Q24" s="60"/>
      <c r="R24" s="60"/>
      <c r="S24" s="60"/>
      <c r="T24" s="60">
        <v>4</v>
      </c>
      <c r="U24" s="60"/>
      <c r="V24" s="60"/>
      <c r="W24" s="60"/>
      <c r="X24" s="60"/>
      <c r="Y24" s="60"/>
      <c r="Z24" s="60"/>
      <c r="AA24" s="60">
        <v>1</v>
      </c>
      <c r="AB24" s="60">
        <v>1</v>
      </c>
      <c r="AC24" s="60"/>
      <c r="AD24" s="60"/>
      <c r="AE24" s="60"/>
      <c r="AF24" s="60">
        <v>64827</v>
      </c>
      <c r="AG24" s="60">
        <v>2745</v>
      </c>
      <c r="AH24" s="60"/>
      <c r="AI24" s="60"/>
      <c r="AJ24" s="60"/>
      <c r="AK24" s="74"/>
      <c r="AL24" s="74"/>
      <c r="AM24" s="74"/>
    </row>
    <row r="25" spans="1:39" ht="44.25" customHeight="1" x14ac:dyDescent="0.25">
      <c r="A25" s="514"/>
      <c r="B25" s="77" t="s">
        <v>159</v>
      </c>
      <c r="C25" s="237">
        <v>16</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74"/>
      <c r="AL25" s="74"/>
      <c r="AM25" s="74"/>
    </row>
    <row r="26" spans="1:39" ht="41.25" customHeight="1" x14ac:dyDescent="0.25">
      <c r="A26" s="515"/>
      <c r="B26" s="238" t="s">
        <v>1</v>
      </c>
      <c r="C26" s="237">
        <v>17</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74"/>
      <c r="AL26" s="74"/>
      <c r="AM26" s="74"/>
    </row>
    <row r="27" spans="1:39" ht="38.450000000000003" customHeight="1" x14ac:dyDescent="0.25">
      <c r="A27" s="519" t="s">
        <v>160</v>
      </c>
      <c r="B27" s="519"/>
      <c r="C27" s="237">
        <v>18</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74"/>
      <c r="AL27" s="74"/>
      <c r="AM27" s="74"/>
    </row>
    <row r="28" spans="1:39" ht="31.9" customHeight="1" x14ac:dyDescent="0.25">
      <c r="A28" s="509" t="s">
        <v>400</v>
      </c>
      <c r="B28" s="238" t="s">
        <v>401</v>
      </c>
      <c r="C28" s="237">
        <v>19</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74"/>
      <c r="AL28" s="74"/>
      <c r="AM28" s="74"/>
    </row>
    <row r="29" spans="1:39" ht="39.75" customHeight="1" x14ac:dyDescent="0.25">
      <c r="A29" s="509"/>
      <c r="B29" s="238" t="s">
        <v>402</v>
      </c>
      <c r="C29" s="237">
        <v>20</v>
      </c>
      <c r="D29" s="60"/>
      <c r="E29" s="60">
        <v>1</v>
      </c>
      <c r="F29" s="60">
        <v>1</v>
      </c>
      <c r="G29" s="60"/>
      <c r="H29" s="60"/>
      <c r="I29" s="60"/>
      <c r="J29" s="60">
        <v>1</v>
      </c>
      <c r="K29" s="60">
        <v>1</v>
      </c>
      <c r="L29" s="60"/>
      <c r="M29" s="60"/>
      <c r="N29" s="60"/>
      <c r="O29" s="60"/>
      <c r="P29" s="60"/>
      <c r="Q29" s="60"/>
      <c r="R29" s="60"/>
      <c r="S29" s="60"/>
      <c r="T29" s="60">
        <v>1</v>
      </c>
      <c r="U29" s="60"/>
      <c r="V29" s="60"/>
      <c r="W29" s="60"/>
      <c r="X29" s="60"/>
      <c r="Y29" s="60"/>
      <c r="Z29" s="60"/>
      <c r="AA29" s="60"/>
      <c r="AB29" s="60"/>
      <c r="AC29" s="60"/>
      <c r="AD29" s="60"/>
      <c r="AE29" s="60"/>
      <c r="AF29" s="60"/>
      <c r="AG29" s="60"/>
      <c r="AH29" s="60">
        <v>1188</v>
      </c>
      <c r="AI29" s="60"/>
      <c r="AJ29" s="60"/>
      <c r="AK29" s="74"/>
      <c r="AL29" s="74"/>
      <c r="AM29" s="74"/>
    </row>
    <row r="30" spans="1:39" ht="37.15" customHeight="1" x14ac:dyDescent="0.25">
      <c r="A30" s="509"/>
      <c r="B30" s="77" t="s">
        <v>403</v>
      </c>
      <c r="C30" s="237">
        <v>21</v>
      </c>
      <c r="D30" s="60"/>
      <c r="E30" s="60">
        <v>5</v>
      </c>
      <c r="F30" s="60"/>
      <c r="G30" s="60"/>
      <c r="H30" s="60">
        <v>270125</v>
      </c>
      <c r="I30" s="60">
        <v>600</v>
      </c>
      <c r="J30" s="60">
        <v>5</v>
      </c>
      <c r="K30" s="60">
        <v>2</v>
      </c>
      <c r="L30" s="60">
        <v>1</v>
      </c>
      <c r="M30" s="60"/>
      <c r="N30" s="60"/>
      <c r="O30" s="60">
        <v>3</v>
      </c>
      <c r="P30" s="60"/>
      <c r="Q30" s="60"/>
      <c r="R30" s="60"/>
      <c r="S30" s="60"/>
      <c r="T30" s="60">
        <v>5</v>
      </c>
      <c r="U30" s="60"/>
      <c r="V30" s="60"/>
      <c r="W30" s="60"/>
      <c r="X30" s="60"/>
      <c r="Y30" s="60"/>
      <c r="Z30" s="60"/>
      <c r="AA30" s="60">
        <v>1</v>
      </c>
      <c r="AB30" s="60">
        <v>1</v>
      </c>
      <c r="AC30" s="60"/>
      <c r="AD30" s="60"/>
      <c r="AE30" s="60"/>
      <c r="AF30" s="60">
        <v>71827</v>
      </c>
      <c r="AG30" s="60">
        <v>3045</v>
      </c>
      <c r="AH30" s="60"/>
      <c r="AI30" s="60"/>
      <c r="AJ30" s="60"/>
      <c r="AK30" s="74"/>
      <c r="AL30" s="74"/>
      <c r="AM30" s="74"/>
    </row>
    <row r="31" spans="1:39" ht="40.5" customHeight="1" x14ac:dyDescent="0.25">
      <c r="A31" s="509"/>
      <c r="B31" s="239" t="s">
        <v>404</v>
      </c>
      <c r="C31" s="237">
        <v>22</v>
      </c>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74"/>
      <c r="AL31" s="74"/>
      <c r="AM31" s="74"/>
    </row>
    <row r="32" spans="1:39" ht="54.75" customHeight="1" x14ac:dyDescent="0.25">
      <c r="A32" s="509" t="s">
        <v>161</v>
      </c>
      <c r="B32" s="77" t="s">
        <v>405</v>
      </c>
      <c r="C32" s="237">
        <v>23</v>
      </c>
      <c r="D32" s="60"/>
      <c r="E32" s="60">
        <v>2</v>
      </c>
      <c r="F32" s="60"/>
      <c r="G32" s="60"/>
      <c r="H32" s="60">
        <v>64827</v>
      </c>
      <c r="I32" s="60"/>
      <c r="J32" s="60">
        <v>2</v>
      </c>
      <c r="K32" s="60">
        <v>1</v>
      </c>
      <c r="L32" s="60"/>
      <c r="M32" s="60"/>
      <c r="N32" s="60"/>
      <c r="O32" s="60">
        <v>1</v>
      </c>
      <c r="P32" s="60"/>
      <c r="Q32" s="60"/>
      <c r="R32" s="60"/>
      <c r="S32" s="60"/>
      <c r="T32" s="60">
        <v>2</v>
      </c>
      <c r="U32" s="60"/>
      <c r="V32" s="60"/>
      <c r="W32" s="60"/>
      <c r="X32" s="60"/>
      <c r="Y32" s="60"/>
      <c r="Z32" s="60"/>
      <c r="AA32" s="60">
        <v>1</v>
      </c>
      <c r="AB32" s="60"/>
      <c r="AC32" s="60"/>
      <c r="AD32" s="60"/>
      <c r="AE32" s="60"/>
      <c r="AF32" s="60">
        <v>64827</v>
      </c>
      <c r="AG32" s="60">
        <v>2745</v>
      </c>
      <c r="AH32" s="60"/>
      <c r="AI32" s="60"/>
      <c r="AJ32" s="60"/>
      <c r="AK32" s="74"/>
      <c r="AL32" s="74"/>
      <c r="AM32" s="74"/>
    </row>
    <row r="33" spans="1:39" ht="45.75" customHeight="1" x14ac:dyDescent="0.25">
      <c r="A33" s="509"/>
      <c r="B33" s="240" t="s">
        <v>406</v>
      </c>
      <c r="C33" s="237">
        <v>24</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74"/>
      <c r="AL33" s="74"/>
      <c r="AM33" s="74"/>
    </row>
    <row r="34" spans="1:39" ht="45.6" customHeight="1" x14ac:dyDescent="0.2">
      <c r="A34" s="510" t="s">
        <v>162</v>
      </c>
      <c r="B34" s="511"/>
      <c r="C34" s="511"/>
      <c r="D34" s="511"/>
      <c r="E34" s="511"/>
      <c r="F34" s="511"/>
      <c r="G34" s="511"/>
      <c r="H34" s="511"/>
      <c r="I34" s="511"/>
      <c r="J34" s="511"/>
      <c r="K34" s="241"/>
      <c r="L34" s="241"/>
      <c r="M34" s="241"/>
      <c r="N34" s="241"/>
      <c r="O34" s="242"/>
      <c r="P34" s="242"/>
      <c r="Q34" s="242"/>
      <c r="R34" s="242"/>
      <c r="S34" s="242"/>
      <c r="T34" s="242"/>
      <c r="U34" s="242"/>
      <c r="V34" s="243"/>
      <c r="W34" s="244"/>
      <c r="X34" s="244"/>
      <c r="Y34" s="244"/>
      <c r="Z34" s="244"/>
      <c r="AA34" s="244"/>
      <c r="AB34" s="244"/>
      <c r="AC34" s="244"/>
      <c r="AD34" s="244"/>
      <c r="AE34" s="244"/>
      <c r="AF34" s="244"/>
      <c r="AG34" s="244"/>
      <c r="AH34" s="244"/>
      <c r="AI34" s="244"/>
      <c r="AJ34" s="244"/>
      <c r="AK34" s="245"/>
      <c r="AL34" s="245"/>
      <c r="AM34" s="245"/>
    </row>
    <row r="35" spans="1:39" ht="19.5" x14ac:dyDescent="0.3">
      <c r="A35" s="512" t="s">
        <v>407</v>
      </c>
      <c r="B35" s="512"/>
      <c r="C35" s="512"/>
      <c r="D35" s="512"/>
      <c r="E35" s="512"/>
      <c r="F35" s="512"/>
      <c r="G35" s="512"/>
      <c r="H35" s="512"/>
      <c r="I35" s="512"/>
      <c r="J35" s="512"/>
      <c r="K35" s="512"/>
      <c r="L35" s="512"/>
      <c r="M35" s="512"/>
      <c r="N35" s="49"/>
      <c r="O35" s="246"/>
      <c r="P35" s="246"/>
      <c r="Q35" s="246"/>
      <c r="R35" s="246"/>
      <c r="S35" s="246"/>
      <c r="T35" s="246"/>
      <c r="U35" s="246"/>
      <c r="V35" s="247"/>
      <c r="W35" s="244"/>
      <c r="X35" s="518" t="s">
        <v>23</v>
      </c>
      <c r="Y35" s="518"/>
      <c r="Z35" s="518"/>
      <c r="AA35" s="518"/>
      <c r="AB35" s="270"/>
      <c r="AC35" s="270"/>
      <c r="AD35" s="270"/>
      <c r="AE35" s="270"/>
      <c r="AF35" s="270"/>
      <c r="AG35" s="270"/>
      <c r="AH35" s="270"/>
      <c r="AI35" s="270"/>
      <c r="AJ35" s="270"/>
      <c r="AK35" s="245"/>
      <c r="AL35" s="245"/>
      <c r="AM35" s="245"/>
    </row>
    <row r="36" spans="1:39" ht="18" customHeight="1" x14ac:dyDescent="0.25">
      <c r="A36" s="513" t="s">
        <v>408</v>
      </c>
      <c r="B36" s="513"/>
      <c r="C36" s="513"/>
      <c r="D36" s="513"/>
      <c r="E36" s="513"/>
      <c r="F36" s="513"/>
      <c r="G36" s="513"/>
      <c r="H36" s="513"/>
      <c r="I36" s="513"/>
      <c r="J36" s="513"/>
      <c r="K36" s="513"/>
      <c r="L36" s="513"/>
      <c r="M36" s="513"/>
      <c r="N36" s="513"/>
      <c r="O36" s="248"/>
      <c r="P36" s="248"/>
      <c r="Q36" s="248"/>
      <c r="R36" s="248"/>
      <c r="S36" s="248"/>
      <c r="T36" s="248"/>
      <c r="U36" s="248"/>
      <c r="V36" s="244"/>
      <c r="W36" s="244"/>
      <c r="X36" s="249"/>
      <c r="Y36" s="250"/>
      <c r="Z36" s="251"/>
      <c r="AA36" s="251"/>
      <c r="AB36" s="523" t="s">
        <v>874</v>
      </c>
      <c r="AC36" s="523"/>
      <c r="AD36" s="523"/>
      <c r="AE36" s="523"/>
      <c r="AF36" s="523"/>
      <c r="AG36" s="523"/>
      <c r="AH36" s="523"/>
      <c r="AI36" s="523"/>
      <c r="AJ36" s="523"/>
      <c r="AK36" s="245"/>
      <c r="AL36" s="245"/>
      <c r="AM36" s="245"/>
    </row>
    <row r="37" spans="1:39" ht="21.75" customHeight="1" x14ac:dyDescent="0.2">
      <c r="A37" s="506"/>
      <c r="B37" s="506"/>
      <c r="C37" s="506"/>
      <c r="D37" s="506"/>
      <c r="E37" s="506"/>
      <c r="F37" s="506"/>
      <c r="G37" s="506"/>
      <c r="H37" s="506"/>
      <c r="I37" s="506"/>
      <c r="J37" s="506"/>
      <c r="K37" s="506"/>
      <c r="L37" s="506"/>
      <c r="M37" s="506"/>
      <c r="N37" s="506"/>
      <c r="O37" s="506"/>
      <c r="P37" s="506"/>
      <c r="Q37" s="506"/>
      <c r="R37" s="506"/>
      <c r="S37" s="506"/>
      <c r="T37" s="506"/>
      <c r="U37" s="506"/>
      <c r="V37" s="506"/>
      <c r="W37" s="244"/>
      <c r="X37" s="507" t="s">
        <v>32</v>
      </c>
      <c r="Y37" s="507"/>
      <c r="Z37" s="507"/>
      <c r="AA37" s="507"/>
      <c r="AB37" s="508" t="s">
        <v>75</v>
      </c>
      <c r="AC37" s="508"/>
      <c r="AD37" s="508"/>
      <c r="AE37" s="508"/>
      <c r="AF37" s="508"/>
      <c r="AG37" s="508"/>
      <c r="AH37" s="508"/>
      <c r="AI37" s="508"/>
      <c r="AJ37" s="508"/>
      <c r="AK37" s="245"/>
      <c r="AL37" s="245"/>
      <c r="AM37" s="245"/>
    </row>
    <row r="38" spans="1:39" ht="18" customHeight="1" x14ac:dyDescent="0.2">
      <c r="A38" s="252"/>
      <c r="B38" s="252"/>
      <c r="C38" s="252"/>
      <c r="D38" s="252"/>
      <c r="E38" s="252"/>
      <c r="F38" s="252"/>
      <c r="G38" s="244"/>
      <c r="H38" s="244"/>
      <c r="I38" s="244"/>
      <c r="J38" s="244"/>
      <c r="K38" s="244"/>
      <c r="L38" s="244"/>
      <c r="M38" s="244"/>
      <c r="N38" s="244"/>
      <c r="O38" s="244"/>
      <c r="P38" s="244"/>
      <c r="Q38" s="244"/>
      <c r="R38" s="244"/>
      <c r="S38" s="244"/>
      <c r="T38" s="244"/>
      <c r="U38" s="244"/>
      <c r="V38" s="244"/>
      <c r="W38" s="244"/>
      <c r="X38" s="507"/>
      <c r="Y38" s="507"/>
      <c r="Z38" s="507"/>
      <c r="AA38" s="507"/>
      <c r="AB38" s="271"/>
      <c r="AC38" s="271"/>
      <c r="AD38" s="271"/>
      <c r="AE38" s="271"/>
      <c r="AF38" s="271"/>
      <c r="AG38" s="271"/>
      <c r="AH38" s="271"/>
      <c r="AI38" s="271"/>
      <c r="AJ38" s="271"/>
      <c r="AK38" s="245"/>
      <c r="AL38" s="245"/>
      <c r="AM38" s="245"/>
    </row>
    <row r="39" spans="1:39" ht="21.75" customHeight="1" x14ac:dyDescent="0.25">
      <c r="A39" s="244"/>
      <c r="B39" s="244"/>
      <c r="C39" s="244"/>
      <c r="D39" s="244"/>
      <c r="E39" s="244"/>
      <c r="F39" s="244"/>
      <c r="G39" s="244"/>
      <c r="H39" s="244"/>
      <c r="I39" s="244"/>
      <c r="J39" s="244"/>
      <c r="K39" s="244"/>
      <c r="L39" s="244"/>
      <c r="M39" s="244"/>
      <c r="N39" s="244"/>
      <c r="O39" s="244"/>
      <c r="P39" s="244"/>
      <c r="Q39" s="244"/>
      <c r="R39" s="244"/>
      <c r="S39" s="244"/>
      <c r="T39" s="244"/>
      <c r="U39" s="244"/>
      <c r="V39" s="244"/>
      <c r="W39" s="244"/>
      <c r="X39" s="253"/>
      <c r="Y39" s="253"/>
      <c r="Z39" s="251"/>
      <c r="AA39" s="251"/>
      <c r="AB39" s="523" t="s">
        <v>875</v>
      </c>
      <c r="AC39" s="523"/>
      <c r="AD39" s="523"/>
      <c r="AE39" s="523"/>
      <c r="AF39" s="523"/>
      <c r="AG39" s="523"/>
      <c r="AH39" s="523"/>
      <c r="AI39" s="523"/>
      <c r="AJ39" s="523"/>
      <c r="AK39" s="245"/>
      <c r="AL39" s="245"/>
      <c r="AM39" s="245"/>
    </row>
    <row r="40" spans="1:39" ht="12.75" x14ac:dyDescent="0.2">
      <c r="A40" s="244"/>
      <c r="B40" s="244"/>
      <c r="C40" s="244"/>
      <c r="D40" s="244"/>
      <c r="E40" s="244"/>
      <c r="F40" s="244"/>
      <c r="G40" s="244"/>
      <c r="H40" s="244"/>
      <c r="I40" s="244"/>
      <c r="J40" s="244"/>
      <c r="K40" s="244"/>
      <c r="L40" s="244"/>
      <c r="M40" s="244"/>
      <c r="N40" s="244"/>
      <c r="O40" s="244"/>
      <c r="P40" s="244"/>
      <c r="Q40" s="244"/>
      <c r="R40" s="244"/>
      <c r="S40" s="244"/>
      <c r="T40" s="244"/>
      <c r="U40" s="244"/>
      <c r="V40" s="244"/>
      <c r="W40" s="244"/>
      <c r="X40" s="254"/>
      <c r="Y40" s="254"/>
      <c r="Z40" s="251"/>
      <c r="AA40" s="251"/>
      <c r="AB40" s="508" t="s">
        <v>75</v>
      </c>
      <c r="AC40" s="508"/>
      <c r="AD40" s="508"/>
      <c r="AE40" s="508"/>
      <c r="AF40" s="508"/>
      <c r="AG40" s="508"/>
      <c r="AH40" s="508"/>
      <c r="AI40" s="508"/>
      <c r="AJ40" s="508"/>
      <c r="AK40" s="245"/>
      <c r="AL40" s="245"/>
      <c r="AM40" s="245"/>
    </row>
    <row r="41" spans="1:39" ht="15.75" x14ac:dyDescent="0.2">
      <c r="A41" s="244"/>
      <c r="B41" s="244"/>
      <c r="C41" s="244"/>
      <c r="D41" s="244"/>
      <c r="E41" s="244"/>
      <c r="F41" s="244"/>
      <c r="G41" s="244"/>
      <c r="H41" s="244"/>
      <c r="I41" s="244"/>
      <c r="J41" s="244"/>
      <c r="K41" s="244"/>
      <c r="L41" s="244"/>
      <c r="M41" s="244"/>
      <c r="N41" s="244"/>
      <c r="O41" s="244"/>
      <c r="P41" s="244"/>
      <c r="Q41" s="244"/>
      <c r="R41" s="244"/>
      <c r="S41" s="244"/>
      <c r="T41" s="244"/>
      <c r="U41" s="244"/>
      <c r="V41" s="244"/>
      <c r="W41" s="244"/>
      <c r="X41" s="255"/>
      <c r="Y41" s="256"/>
      <c r="Z41" s="251"/>
      <c r="AA41" s="251"/>
      <c r="AB41" s="516" t="s">
        <v>876</v>
      </c>
      <c r="AC41" s="516"/>
      <c r="AD41" s="516"/>
      <c r="AE41" s="256"/>
      <c r="AF41" s="517" t="s">
        <v>877</v>
      </c>
      <c r="AG41" s="517"/>
      <c r="AH41" s="517"/>
      <c r="AI41" s="517"/>
      <c r="AJ41" s="257"/>
      <c r="AK41" s="245"/>
      <c r="AL41" s="245"/>
      <c r="AM41" s="245"/>
    </row>
    <row r="42" spans="1:39" ht="12.75" x14ac:dyDescent="0.2">
      <c r="A42" s="244"/>
      <c r="B42" s="244"/>
      <c r="C42" s="244"/>
      <c r="D42" s="244"/>
      <c r="E42" s="244"/>
      <c r="F42" s="244"/>
      <c r="G42" s="244"/>
      <c r="H42" s="244"/>
      <c r="I42" s="244"/>
      <c r="J42" s="244"/>
      <c r="K42" s="244"/>
      <c r="L42" s="244"/>
      <c r="M42" s="244"/>
      <c r="N42" s="244"/>
      <c r="O42" s="244"/>
      <c r="P42" s="244"/>
      <c r="Q42" s="244"/>
      <c r="R42" s="244"/>
      <c r="S42" s="244"/>
      <c r="T42" s="244"/>
      <c r="U42" s="244"/>
      <c r="V42" s="244"/>
      <c r="W42" s="244"/>
      <c r="X42" s="255"/>
      <c r="Y42" s="256"/>
      <c r="Z42" s="251"/>
      <c r="AA42" s="251"/>
      <c r="AB42" s="505" t="s">
        <v>409</v>
      </c>
      <c r="AC42" s="505"/>
      <c r="AD42" s="505"/>
      <c r="AE42" s="256"/>
      <c r="AF42" s="505"/>
      <c r="AG42" s="505"/>
      <c r="AH42" s="505"/>
      <c r="AI42" s="505"/>
      <c r="AJ42" s="256"/>
      <c r="AK42" s="245"/>
      <c r="AL42" s="245"/>
      <c r="AM42" s="245"/>
    </row>
    <row r="43" spans="1:39" ht="12.75" x14ac:dyDescent="0.2">
      <c r="A43" s="244"/>
      <c r="B43" s="244"/>
      <c r="C43" s="244"/>
      <c r="D43" s="244"/>
      <c r="E43" s="244"/>
      <c r="F43" s="244"/>
      <c r="G43" s="244"/>
      <c r="H43" s="244"/>
      <c r="I43" s="244"/>
      <c r="J43" s="244"/>
      <c r="K43" s="244"/>
      <c r="L43" s="244"/>
      <c r="M43" s="244"/>
      <c r="N43" s="244"/>
      <c r="O43" s="244"/>
      <c r="P43" s="244"/>
      <c r="Q43" s="244"/>
      <c r="R43" s="244"/>
      <c r="S43" s="244"/>
      <c r="T43" s="244"/>
      <c r="U43" s="244"/>
      <c r="V43" s="244"/>
      <c r="W43" s="244"/>
      <c r="X43" s="245"/>
      <c r="Y43" s="245"/>
      <c r="Z43" s="245"/>
      <c r="AA43" s="245"/>
      <c r="AB43" s="245"/>
      <c r="AC43" s="245"/>
      <c r="AD43" s="245"/>
      <c r="AE43" s="245"/>
      <c r="AF43" s="245"/>
      <c r="AG43" s="245"/>
      <c r="AH43" s="245"/>
      <c r="AI43" s="245"/>
      <c r="AJ43" s="245"/>
      <c r="AK43" s="245"/>
      <c r="AL43" s="245"/>
      <c r="AM43" s="245"/>
    </row>
  </sheetData>
  <mergeCells count="58">
    <mergeCell ref="A36:N36"/>
    <mergeCell ref="L7:L8"/>
    <mergeCell ref="A24:A26"/>
    <mergeCell ref="AB41:AD41"/>
    <mergeCell ref="AF41:AI41"/>
    <mergeCell ref="X35:AA35"/>
    <mergeCell ref="A27:B27"/>
    <mergeCell ref="Z6:AE7"/>
    <mergeCell ref="AF6:AH6"/>
    <mergeCell ref="AB36:AJ36"/>
    <mergeCell ref="AB39:AJ39"/>
    <mergeCell ref="AG7:AH7"/>
    <mergeCell ref="A28:A31"/>
    <mergeCell ref="A32:A33"/>
    <mergeCell ref="A34:J34"/>
    <mergeCell ref="A35:M35"/>
    <mergeCell ref="AB42:AD42"/>
    <mergeCell ref="AF42:AI42"/>
    <mergeCell ref="A37:V37"/>
    <mergeCell ref="X37:AA38"/>
    <mergeCell ref="AB37:AJ37"/>
    <mergeCell ref="AB40:AJ40"/>
    <mergeCell ref="A11:A23"/>
    <mergeCell ref="S6:S8"/>
    <mergeCell ref="T6:T8"/>
    <mergeCell ref="U5:U8"/>
    <mergeCell ref="V5:V8"/>
    <mergeCell ref="H6:H8"/>
    <mergeCell ref="I6:I8"/>
    <mergeCell ref="J6:O6"/>
    <mergeCell ref="P6:P8"/>
    <mergeCell ref="M7:M8"/>
    <mergeCell ref="A9:B9"/>
    <mergeCell ref="A10:B10"/>
    <mergeCell ref="F6:G6"/>
    <mergeCell ref="F5:I5"/>
    <mergeCell ref="J5:T5"/>
    <mergeCell ref="R6:R8"/>
    <mergeCell ref="A3:AJ3"/>
    <mergeCell ref="A4:AJ4"/>
    <mergeCell ref="A5:B8"/>
    <mergeCell ref="C5:C8"/>
    <mergeCell ref="D5:D8"/>
    <mergeCell ref="E5:E8"/>
    <mergeCell ref="AI6:AI8"/>
    <mergeCell ref="AJ6:AJ8"/>
    <mergeCell ref="F7:F8"/>
    <mergeCell ref="G7:G8"/>
    <mergeCell ref="Y5:Y8"/>
    <mergeCell ref="W5:W8"/>
    <mergeCell ref="X5:X8"/>
    <mergeCell ref="AF7:AF8"/>
    <mergeCell ref="Z5:AJ5"/>
    <mergeCell ref="N7:N8"/>
    <mergeCell ref="O7:O8"/>
    <mergeCell ref="J7:J8"/>
    <mergeCell ref="K7:K8"/>
    <mergeCell ref="Q6:Q8"/>
  </mergeCells>
  <phoneticPr fontId="60" type="noConversion"/>
  <conditionalFormatting sqref="D11:AJ33">
    <cfRule type="cellIs" dxfId="2" priority="3" stopIfTrue="1" operator="lessThan">
      <formula>0</formula>
    </cfRule>
  </conditionalFormatting>
  <conditionalFormatting sqref="D10:AJ10">
    <cfRule type="cellIs" dxfId="1" priority="2" stopIfTrue="1" operator="lessThan">
      <formula>0</formula>
    </cfRule>
  </conditionalFormatting>
  <conditionalFormatting sqref="K34:V34">
    <cfRule type="cellIs" dxfId="0" priority="4" stopIfTrue="1" operator="lessThan">
      <formula>0</formula>
    </cfRule>
  </conditionalFormatting>
  <pageMargins left="0.51181102362204722" right="0.31496062992125984" top="0.78740157480314965" bottom="0.35433070866141736"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2286"/>
  <sheetViews>
    <sheetView workbookViewId="0">
      <selection activeCell="C1" sqref="C1:E65536"/>
    </sheetView>
  </sheetViews>
  <sheetFormatPr defaultRowHeight="15" x14ac:dyDescent="0.2"/>
  <cols>
    <col min="1" max="1" width="8.85546875" style="266" customWidth="1"/>
    <col min="2" max="2" width="11.5703125" style="269" customWidth="1"/>
    <col min="3" max="3" width="57.28515625" style="259" customWidth="1"/>
    <col min="4" max="4" width="77.42578125" style="259" customWidth="1"/>
    <col min="5" max="5" width="18.7109375" style="259" customWidth="1"/>
    <col min="6" max="16384" width="9.140625" style="109"/>
  </cols>
  <sheetData>
    <row r="1" spans="1:5" ht="31.5" customHeight="1" x14ac:dyDescent="0.2">
      <c r="A1" s="265" t="s">
        <v>249</v>
      </c>
      <c r="B1" s="261" t="s">
        <v>250</v>
      </c>
      <c r="C1" s="261" t="s">
        <v>251</v>
      </c>
      <c r="D1" s="261" t="s">
        <v>252</v>
      </c>
      <c r="E1" s="261" t="s">
        <v>253</v>
      </c>
    </row>
    <row r="2" spans="1:5" s="269" customFormat="1" ht="38.25" x14ac:dyDescent="0.2">
      <c r="A2" s="279" t="str">
        <f>IF((SUM('Раздел 5'!T10:T10)&gt;=SUM('Раздел 5'!Z10:AE10)),"","Неверно!")</f>
        <v/>
      </c>
      <c r="B2" s="276" t="s">
        <v>508</v>
      </c>
      <c r="C2" s="278" t="s">
        <v>509</v>
      </c>
      <c r="D2" s="278" t="s">
        <v>481</v>
      </c>
      <c r="E2" s="278" t="str">
        <f>CONCATENATE(SUM('Раздел 5'!T10:T10),"&gt;=",SUM('Раздел 5'!Z10:AE10))</f>
        <v>6&gt;=2</v>
      </c>
    </row>
    <row r="3" spans="1:5" s="269" customFormat="1" ht="38.25" x14ac:dyDescent="0.2">
      <c r="A3" s="279" t="str">
        <f>IF((SUM('Раздел 5'!T11:T11)&gt;=SUM('Раздел 5'!Z11:AE11)),"","Неверно!")</f>
        <v/>
      </c>
      <c r="B3" s="276" t="s">
        <v>508</v>
      </c>
      <c r="C3" s="278" t="s">
        <v>509</v>
      </c>
      <c r="D3" s="278" t="s">
        <v>481</v>
      </c>
      <c r="E3" s="278" t="str">
        <f>CONCATENATE(SUM('Раздел 5'!T11:T11),"&gt;=",SUM('Раздел 5'!Z11:AE11))</f>
        <v>0&gt;=0</v>
      </c>
    </row>
    <row r="4" spans="1:5" s="269" customFormat="1" ht="38.25" x14ac:dyDescent="0.2">
      <c r="A4" s="279" t="str">
        <f>IF((SUM('Раздел 5'!T12:T12)&gt;=SUM('Раздел 5'!Z12:AE12)),"","Неверно!")</f>
        <v/>
      </c>
      <c r="B4" s="276" t="s">
        <v>508</v>
      </c>
      <c r="C4" s="278" t="s">
        <v>509</v>
      </c>
      <c r="D4" s="278" t="s">
        <v>481</v>
      </c>
      <c r="E4" s="278" t="str">
        <f>CONCATENATE(SUM('Раздел 5'!T12:T12),"&gt;=",SUM('Раздел 5'!Z12:AE12))</f>
        <v>0&gt;=0</v>
      </c>
    </row>
    <row r="5" spans="1:5" s="269" customFormat="1" ht="38.25" x14ac:dyDescent="0.2">
      <c r="A5" s="279" t="str">
        <f>IF((SUM('Раздел 5'!T13:T13)&gt;=SUM('Раздел 5'!Z13:AE13)),"","Неверно!")</f>
        <v/>
      </c>
      <c r="B5" s="276" t="s">
        <v>508</v>
      </c>
      <c r="C5" s="278" t="s">
        <v>509</v>
      </c>
      <c r="D5" s="278" t="s">
        <v>481</v>
      </c>
      <c r="E5" s="278" t="str">
        <f>CONCATENATE(SUM('Раздел 5'!T13:T13),"&gt;=",SUM('Раздел 5'!Z13:AE13))</f>
        <v>2&gt;=0</v>
      </c>
    </row>
    <row r="6" spans="1:5" s="269" customFormat="1" ht="38.25" x14ac:dyDescent="0.2">
      <c r="A6" s="279" t="str">
        <f>IF((SUM('Раздел 5'!T14:T14)&gt;=SUM('Раздел 5'!Z14:AE14)),"","Неверно!")</f>
        <v/>
      </c>
      <c r="B6" s="276" t="s">
        <v>508</v>
      </c>
      <c r="C6" s="278" t="s">
        <v>509</v>
      </c>
      <c r="D6" s="278" t="s">
        <v>481</v>
      </c>
      <c r="E6" s="278" t="str">
        <f>CONCATENATE(SUM('Раздел 5'!T14:T14),"&gt;=",SUM('Раздел 5'!Z14:AE14))</f>
        <v>0&gt;=0</v>
      </c>
    </row>
    <row r="7" spans="1:5" s="269" customFormat="1" ht="38.25" x14ac:dyDescent="0.2">
      <c r="A7" s="279" t="str">
        <f>IF((SUM('Раздел 5'!T15:T15)&gt;=SUM('Раздел 5'!Z15:AE15)),"","Неверно!")</f>
        <v/>
      </c>
      <c r="B7" s="276" t="s">
        <v>508</v>
      </c>
      <c r="C7" s="278" t="s">
        <v>509</v>
      </c>
      <c r="D7" s="278" t="s">
        <v>481</v>
      </c>
      <c r="E7" s="278" t="str">
        <f>CONCATENATE(SUM('Раздел 5'!T15:T15),"&gt;=",SUM('Раздел 5'!Z15:AE15))</f>
        <v>0&gt;=0</v>
      </c>
    </row>
    <row r="8" spans="1:5" s="269" customFormat="1" ht="38.25" x14ac:dyDescent="0.2">
      <c r="A8" s="279" t="str">
        <f>IF((SUM('Раздел 5'!T16:T16)&gt;=SUM('Раздел 5'!Z16:AE16)),"","Неверно!")</f>
        <v/>
      </c>
      <c r="B8" s="276" t="s">
        <v>508</v>
      </c>
      <c r="C8" s="278" t="s">
        <v>509</v>
      </c>
      <c r="D8" s="278" t="s">
        <v>481</v>
      </c>
      <c r="E8" s="278" t="str">
        <f>CONCATENATE(SUM('Раздел 5'!T16:T16),"&gt;=",SUM('Раздел 5'!Z16:AE16))</f>
        <v>0&gt;=0</v>
      </c>
    </row>
    <row r="9" spans="1:5" s="269" customFormat="1" ht="38.25" x14ac:dyDescent="0.2">
      <c r="A9" s="279" t="str">
        <f>IF((SUM('Раздел 5'!T17:T17)&gt;=SUM('Раздел 5'!Z17:AE17)),"","Неверно!")</f>
        <v/>
      </c>
      <c r="B9" s="276" t="s">
        <v>508</v>
      </c>
      <c r="C9" s="278" t="s">
        <v>509</v>
      </c>
      <c r="D9" s="278" t="s">
        <v>481</v>
      </c>
      <c r="E9" s="278" t="str">
        <f>CONCATENATE(SUM('Раздел 5'!T17:T17),"&gt;=",SUM('Раздел 5'!Z17:AE17))</f>
        <v>0&gt;=0</v>
      </c>
    </row>
    <row r="10" spans="1:5" s="269" customFormat="1" ht="38.25" x14ac:dyDescent="0.2">
      <c r="A10" s="279" t="str">
        <f>IF((SUM('Раздел 5'!T18:T18)&gt;=SUM('Раздел 5'!Z18:AE18)),"","Неверно!")</f>
        <v/>
      </c>
      <c r="B10" s="276" t="s">
        <v>508</v>
      </c>
      <c r="C10" s="278" t="s">
        <v>509</v>
      </c>
      <c r="D10" s="278" t="s">
        <v>481</v>
      </c>
      <c r="E10" s="278" t="str">
        <f>CONCATENATE(SUM('Раздел 5'!T18:T18),"&gt;=",SUM('Раздел 5'!Z18:AE18))</f>
        <v>0&gt;=0</v>
      </c>
    </row>
    <row r="11" spans="1:5" s="269" customFormat="1" ht="38.25" x14ac:dyDescent="0.2">
      <c r="A11" s="279" t="str">
        <f>IF((SUM('Раздел 5'!T19:T19)&gt;=SUM('Раздел 5'!Z19:AE19)),"","Неверно!")</f>
        <v/>
      </c>
      <c r="B11" s="276" t="s">
        <v>508</v>
      </c>
      <c r="C11" s="278" t="s">
        <v>509</v>
      </c>
      <c r="D11" s="278" t="s">
        <v>481</v>
      </c>
      <c r="E11" s="278" t="str">
        <f>CONCATENATE(SUM('Раздел 5'!T19:T19),"&gt;=",SUM('Раздел 5'!Z19:AE19))</f>
        <v>0&gt;=0</v>
      </c>
    </row>
    <row r="12" spans="1:5" s="269" customFormat="1" ht="38.25" x14ac:dyDescent="0.2">
      <c r="A12" s="279" t="str">
        <f>IF((SUM('Раздел 5'!T20:T20)&gt;=SUM('Раздел 5'!Z20:AE20)),"","Неверно!")</f>
        <v/>
      </c>
      <c r="B12" s="276" t="s">
        <v>508</v>
      </c>
      <c r="C12" s="278" t="s">
        <v>509</v>
      </c>
      <c r="D12" s="278" t="s">
        <v>481</v>
      </c>
      <c r="E12" s="278" t="str">
        <f>CONCATENATE(SUM('Раздел 5'!T20:T20),"&gt;=",SUM('Раздел 5'!Z20:AE20))</f>
        <v>0&gt;=0</v>
      </c>
    </row>
    <row r="13" spans="1:5" s="269" customFormat="1" ht="38.25" x14ac:dyDescent="0.2">
      <c r="A13" s="279" t="str">
        <f>IF((SUM('Раздел 5'!T21:T21)&gt;=SUM('Раздел 5'!Z21:AE21)),"","Неверно!")</f>
        <v/>
      </c>
      <c r="B13" s="276" t="s">
        <v>508</v>
      </c>
      <c r="C13" s="278" t="s">
        <v>509</v>
      </c>
      <c r="D13" s="278" t="s">
        <v>481</v>
      </c>
      <c r="E13" s="278" t="str">
        <f>CONCATENATE(SUM('Раздел 5'!T21:T21),"&gt;=",SUM('Раздел 5'!Z21:AE21))</f>
        <v>0&gt;=0</v>
      </c>
    </row>
    <row r="14" spans="1:5" s="269" customFormat="1" ht="38.25" x14ac:dyDescent="0.2">
      <c r="A14" s="279" t="str">
        <f>IF((SUM('Раздел 5'!T22:T22)&gt;=SUM('Раздел 5'!Z22:AE22)),"","Неверно!")</f>
        <v/>
      </c>
      <c r="B14" s="276" t="s">
        <v>508</v>
      </c>
      <c r="C14" s="278" t="s">
        <v>509</v>
      </c>
      <c r="D14" s="278" t="s">
        <v>481</v>
      </c>
      <c r="E14" s="278" t="str">
        <f>CONCATENATE(SUM('Раздел 5'!T22:T22),"&gt;=",SUM('Раздел 5'!Z22:AE22))</f>
        <v>0&gt;=0</v>
      </c>
    </row>
    <row r="15" spans="1:5" s="269" customFormat="1" ht="38.25" x14ac:dyDescent="0.2">
      <c r="A15" s="279" t="str">
        <f>IF((SUM('Раздел 5'!T23:T23)&gt;=SUM('Раздел 5'!Z23:AE23)),"","Неверно!")</f>
        <v/>
      </c>
      <c r="B15" s="276" t="s">
        <v>508</v>
      </c>
      <c r="C15" s="278" t="s">
        <v>509</v>
      </c>
      <c r="D15" s="278" t="s">
        <v>481</v>
      </c>
      <c r="E15" s="278" t="str">
        <f>CONCATENATE(SUM('Раздел 5'!T23:T23),"&gt;=",SUM('Раздел 5'!Z23:AE23))</f>
        <v>0&gt;=0</v>
      </c>
    </row>
    <row r="16" spans="1:5" s="269" customFormat="1" ht="38.25" x14ac:dyDescent="0.2">
      <c r="A16" s="279" t="str">
        <f>IF((SUM('Раздел 5'!T24:T24)&gt;=SUM('Раздел 5'!Z24:AE24)),"","Неверно!")</f>
        <v/>
      </c>
      <c r="B16" s="276" t="s">
        <v>508</v>
      </c>
      <c r="C16" s="278" t="s">
        <v>509</v>
      </c>
      <c r="D16" s="278" t="s">
        <v>481</v>
      </c>
      <c r="E16" s="278" t="str">
        <f>CONCATENATE(SUM('Раздел 5'!T24:T24),"&gt;=",SUM('Раздел 5'!Z24:AE24))</f>
        <v>4&gt;=2</v>
      </c>
    </row>
    <row r="17" spans="1:5" s="269" customFormat="1" ht="38.25" x14ac:dyDescent="0.2">
      <c r="A17" s="279" t="str">
        <f>IF((SUM('Раздел 5'!T25:T25)&gt;=SUM('Раздел 5'!Z25:AE25)),"","Неверно!")</f>
        <v/>
      </c>
      <c r="B17" s="276" t="s">
        <v>508</v>
      </c>
      <c r="C17" s="278" t="s">
        <v>509</v>
      </c>
      <c r="D17" s="278" t="s">
        <v>481</v>
      </c>
      <c r="E17" s="278" t="str">
        <f>CONCATENATE(SUM('Раздел 5'!T25:T25),"&gt;=",SUM('Раздел 5'!Z25:AE25))</f>
        <v>0&gt;=0</v>
      </c>
    </row>
    <row r="18" spans="1:5" s="269" customFormat="1" ht="38.25" x14ac:dyDescent="0.2">
      <c r="A18" s="279" t="str">
        <f>IF((SUM('Раздел 5'!T26:T26)&gt;=SUM('Раздел 5'!Z26:AE26)),"","Неверно!")</f>
        <v/>
      </c>
      <c r="B18" s="276" t="s">
        <v>508</v>
      </c>
      <c r="C18" s="278" t="s">
        <v>509</v>
      </c>
      <c r="D18" s="278" t="s">
        <v>481</v>
      </c>
      <c r="E18" s="278" t="str">
        <f>CONCATENATE(SUM('Раздел 5'!T26:T26),"&gt;=",SUM('Раздел 5'!Z26:AE26))</f>
        <v>0&gt;=0</v>
      </c>
    </row>
    <row r="19" spans="1:5" s="269" customFormat="1" ht="38.25" x14ac:dyDescent="0.2">
      <c r="A19" s="279" t="str">
        <f>IF((SUM('Раздел 5'!T27:T27)&gt;=SUM('Раздел 5'!Z27:AE27)),"","Неверно!")</f>
        <v/>
      </c>
      <c r="B19" s="276" t="s">
        <v>508</v>
      </c>
      <c r="C19" s="278" t="s">
        <v>509</v>
      </c>
      <c r="D19" s="278" t="s">
        <v>481</v>
      </c>
      <c r="E19" s="278" t="str">
        <f>CONCATENATE(SUM('Раздел 5'!T27:T27),"&gt;=",SUM('Раздел 5'!Z27:AE27))</f>
        <v>0&gt;=0</v>
      </c>
    </row>
    <row r="20" spans="1:5" s="269" customFormat="1" ht="38.25" x14ac:dyDescent="0.2">
      <c r="A20" s="279" t="str">
        <f>IF((SUM('Раздел 5'!T28:T28)&gt;=SUM('Раздел 5'!Z28:AE28)),"","Неверно!")</f>
        <v/>
      </c>
      <c r="B20" s="276" t="s">
        <v>508</v>
      </c>
      <c r="C20" s="278" t="s">
        <v>509</v>
      </c>
      <c r="D20" s="278" t="s">
        <v>481</v>
      </c>
      <c r="E20" s="278" t="str">
        <f>CONCATENATE(SUM('Раздел 5'!T28:T28),"&gt;=",SUM('Раздел 5'!Z28:AE28))</f>
        <v>0&gt;=0</v>
      </c>
    </row>
    <row r="21" spans="1:5" s="269" customFormat="1" ht="38.25" x14ac:dyDescent="0.2">
      <c r="A21" s="279" t="str">
        <f>IF((SUM('Раздел 5'!T29:T29)&gt;=SUM('Раздел 5'!Z29:AE29)),"","Неверно!")</f>
        <v/>
      </c>
      <c r="B21" s="276" t="s">
        <v>508</v>
      </c>
      <c r="C21" s="278" t="s">
        <v>509</v>
      </c>
      <c r="D21" s="278" t="s">
        <v>481</v>
      </c>
      <c r="E21" s="278" t="str">
        <f>CONCATENATE(SUM('Раздел 5'!T29:T29),"&gt;=",SUM('Раздел 5'!Z29:AE29))</f>
        <v>1&gt;=0</v>
      </c>
    </row>
    <row r="22" spans="1:5" s="269" customFormat="1" ht="38.25" x14ac:dyDescent="0.2">
      <c r="A22" s="279" t="str">
        <f>IF((SUM('Раздел 5'!T30:T30)&gt;=SUM('Раздел 5'!Z30:AE30)),"","Неверно!")</f>
        <v/>
      </c>
      <c r="B22" s="276" t="s">
        <v>508</v>
      </c>
      <c r="C22" s="278" t="s">
        <v>509</v>
      </c>
      <c r="D22" s="278" t="s">
        <v>481</v>
      </c>
      <c r="E22" s="278" t="str">
        <f>CONCATENATE(SUM('Раздел 5'!T30:T30),"&gt;=",SUM('Раздел 5'!Z30:AE30))</f>
        <v>5&gt;=2</v>
      </c>
    </row>
    <row r="23" spans="1:5" s="269" customFormat="1" ht="38.25" x14ac:dyDescent="0.2">
      <c r="A23" s="279" t="str">
        <f>IF((SUM('Раздел 5'!T31:T31)&gt;=SUM('Раздел 5'!Z31:AE31)),"","Неверно!")</f>
        <v/>
      </c>
      <c r="B23" s="276" t="s">
        <v>508</v>
      </c>
      <c r="C23" s="278" t="s">
        <v>509</v>
      </c>
      <c r="D23" s="278" t="s">
        <v>481</v>
      </c>
      <c r="E23" s="278" t="str">
        <f>CONCATENATE(SUM('Раздел 5'!T31:T31),"&gt;=",SUM('Раздел 5'!Z31:AE31))</f>
        <v>0&gt;=0</v>
      </c>
    </row>
    <row r="24" spans="1:5" s="269" customFormat="1" ht="38.25" x14ac:dyDescent="0.2">
      <c r="A24" s="279" t="str">
        <f>IF((SUM('Раздел 5'!T32:T32)&gt;=SUM('Раздел 5'!Z32:AE32)),"","Неверно!")</f>
        <v/>
      </c>
      <c r="B24" s="276" t="s">
        <v>508</v>
      </c>
      <c r="C24" s="278" t="s">
        <v>509</v>
      </c>
      <c r="D24" s="278" t="s">
        <v>481</v>
      </c>
      <c r="E24" s="278" t="str">
        <f>CONCATENATE(SUM('Раздел 5'!T32:T32),"&gt;=",SUM('Раздел 5'!Z32:AE32))</f>
        <v>2&gt;=1</v>
      </c>
    </row>
    <row r="25" spans="1:5" s="269" customFormat="1" ht="38.25" x14ac:dyDescent="0.2">
      <c r="A25" s="279" t="str">
        <f>IF((SUM('Раздел 5'!T33:T33)&gt;=SUM('Раздел 5'!Z33:AE33)),"","Неверно!")</f>
        <v/>
      </c>
      <c r="B25" s="276" t="s">
        <v>508</v>
      </c>
      <c r="C25" s="278" t="s">
        <v>509</v>
      </c>
      <c r="D25" s="278" t="s">
        <v>481</v>
      </c>
      <c r="E25" s="278" t="str">
        <f>CONCATENATE(SUM('Раздел 5'!T33:T33),"&gt;=",SUM('Раздел 5'!Z33:AE33))</f>
        <v>0&gt;=0</v>
      </c>
    </row>
    <row r="26" spans="1:5" s="269" customFormat="1" ht="38.25" x14ac:dyDescent="0.2">
      <c r="A26" s="279" t="str">
        <f>IF((SUM('Раздел 5'!AA10:AA10)=SUM('Раздел 5'!AA28:AA30)),"","Неверно!")</f>
        <v/>
      </c>
      <c r="B26" s="276" t="s">
        <v>510</v>
      </c>
      <c r="C26" s="278" t="s">
        <v>511</v>
      </c>
      <c r="D26" s="278" t="s">
        <v>480</v>
      </c>
      <c r="E26" s="278" t="str">
        <f>CONCATENATE(SUM('Раздел 5'!AA10:AA10),"=",SUM('Раздел 5'!AA28:AA30))</f>
        <v>1=1</v>
      </c>
    </row>
    <row r="27" spans="1:5" s="269" customFormat="1" ht="38.25" x14ac:dyDescent="0.2">
      <c r="A27" s="279" t="str">
        <f>IF((SUM('Раздел 5'!AB10:AB10)=SUM('Раздел 5'!AB28:AB30)),"","Неверно!")</f>
        <v/>
      </c>
      <c r="B27" s="276" t="s">
        <v>510</v>
      </c>
      <c r="C27" s="278" t="s">
        <v>511</v>
      </c>
      <c r="D27" s="278" t="s">
        <v>480</v>
      </c>
      <c r="E27" s="278" t="str">
        <f>CONCATENATE(SUM('Раздел 5'!AB10:AB10),"=",SUM('Раздел 5'!AB28:AB30))</f>
        <v>1=1</v>
      </c>
    </row>
    <row r="28" spans="1:5" s="269" customFormat="1" ht="38.25" x14ac:dyDescent="0.2">
      <c r="A28" s="279" t="str">
        <f>IF((SUM('Раздел 5'!AC10:AC10)=SUM('Раздел 5'!AC28:AC30)),"","Неверно!")</f>
        <v/>
      </c>
      <c r="B28" s="276" t="s">
        <v>510</v>
      </c>
      <c r="C28" s="278" t="s">
        <v>511</v>
      </c>
      <c r="D28" s="278" t="s">
        <v>480</v>
      </c>
      <c r="E28" s="278" t="str">
        <f>CONCATENATE(SUM('Раздел 5'!AC10:AC10),"=",SUM('Раздел 5'!AC28:AC30))</f>
        <v>0=0</v>
      </c>
    </row>
    <row r="29" spans="1:5" s="269" customFormat="1" ht="38.25" x14ac:dyDescent="0.2">
      <c r="A29" s="279" t="str">
        <f>IF((SUM('Раздел 5'!AD10:AD10)=SUM('Раздел 5'!AD28:AD30)),"","Неверно!")</f>
        <v/>
      </c>
      <c r="B29" s="276" t="s">
        <v>510</v>
      </c>
      <c r="C29" s="278" t="s">
        <v>511</v>
      </c>
      <c r="D29" s="278" t="s">
        <v>480</v>
      </c>
      <c r="E29" s="278" t="str">
        <f>CONCATENATE(SUM('Раздел 5'!AD10:AD10),"=",SUM('Раздел 5'!AD28:AD30))</f>
        <v>0=0</v>
      </c>
    </row>
    <row r="30" spans="1:5" s="269" customFormat="1" ht="38.25" x14ac:dyDescent="0.2">
      <c r="A30" s="279" t="str">
        <f>IF((SUM('Раздел 5'!AE10:AE10)=SUM('Раздел 5'!AE28:AE30)),"","Неверно!")</f>
        <v/>
      </c>
      <c r="B30" s="276" t="s">
        <v>510</v>
      </c>
      <c r="C30" s="278" t="s">
        <v>511</v>
      </c>
      <c r="D30" s="278" t="s">
        <v>480</v>
      </c>
      <c r="E30" s="278" t="str">
        <f>CONCATENATE(SUM('Раздел 5'!AE10:AE10),"=",SUM('Раздел 5'!AE28:AE30))</f>
        <v>0=0</v>
      </c>
    </row>
    <row r="31" spans="1:5" s="269" customFormat="1" ht="38.25" x14ac:dyDescent="0.2">
      <c r="A31" s="279" t="str">
        <f>IF((SUM('Раздел 5'!AF10:AF10)=SUM('Раздел 5'!AF28:AF30)),"","Неверно!")</f>
        <v/>
      </c>
      <c r="B31" s="276" t="s">
        <v>510</v>
      </c>
      <c r="C31" s="278" t="s">
        <v>511</v>
      </c>
      <c r="D31" s="278" t="s">
        <v>480</v>
      </c>
      <c r="E31" s="278" t="str">
        <f>CONCATENATE(SUM('Раздел 5'!AF10:AF10),"=",SUM('Раздел 5'!AF28:AF30))</f>
        <v>71827=71827</v>
      </c>
    </row>
    <row r="32" spans="1:5" s="269" customFormat="1" ht="38.25" x14ac:dyDescent="0.2">
      <c r="A32" s="279" t="str">
        <f>IF((SUM('Раздел 5'!AG10:AG10)=SUM('Раздел 5'!AG28:AG30)),"","Неверно!")</f>
        <v/>
      </c>
      <c r="B32" s="276" t="s">
        <v>510</v>
      </c>
      <c r="C32" s="278" t="s">
        <v>511</v>
      </c>
      <c r="D32" s="278" t="s">
        <v>480</v>
      </c>
      <c r="E32" s="278" t="str">
        <f>CONCATENATE(SUM('Раздел 5'!AG10:AG10),"=",SUM('Раздел 5'!AG28:AG30))</f>
        <v>3045=3045</v>
      </c>
    </row>
    <row r="33" spans="1:5" s="269" customFormat="1" ht="38.25" x14ac:dyDescent="0.2">
      <c r="A33" s="279" t="str">
        <f>IF((SUM('Раздел 5'!AH10:AH10)=SUM('Раздел 5'!AH28:AH30)),"","Неверно!")</f>
        <v/>
      </c>
      <c r="B33" s="276" t="s">
        <v>510</v>
      </c>
      <c r="C33" s="278" t="s">
        <v>511</v>
      </c>
      <c r="D33" s="278" t="s">
        <v>480</v>
      </c>
      <c r="E33" s="278" t="str">
        <f>CONCATENATE(SUM('Раздел 5'!AH10:AH10),"=",SUM('Раздел 5'!AH28:AH30))</f>
        <v>1188=1188</v>
      </c>
    </row>
    <row r="34" spans="1:5" s="269" customFormat="1" ht="38.25" x14ac:dyDescent="0.2">
      <c r="A34" s="279" t="str">
        <f>IF((SUM('Раздел 5'!AI10:AI10)=SUM('Раздел 5'!AI28:AI30)),"","Неверно!")</f>
        <v/>
      </c>
      <c r="B34" s="276" t="s">
        <v>510</v>
      </c>
      <c r="C34" s="278" t="s">
        <v>511</v>
      </c>
      <c r="D34" s="278" t="s">
        <v>480</v>
      </c>
      <c r="E34" s="278" t="str">
        <f>CONCATENATE(SUM('Раздел 5'!AI10:AI10),"=",SUM('Раздел 5'!AI28:AI30))</f>
        <v>0=0</v>
      </c>
    </row>
    <row r="35" spans="1:5" s="269" customFormat="1" ht="38.25" x14ac:dyDescent="0.2">
      <c r="A35" s="279" t="str">
        <f>IF((SUM('Раздел 5'!AJ10:AJ10)=SUM('Раздел 5'!AJ28:AJ30)),"","Неверно!")</f>
        <v/>
      </c>
      <c r="B35" s="276" t="s">
        <v>510</v>
      </c>
      <c r="C35" s="278" t="s">
        <v>511</v>
      </c>
      <c r="D35" s="278" t="s">
        <v>480</v>
      </c>
      <c r="E35" s="278" t="str">
        <f>CONCATENATE(SUM('Раздел 5'!AJ10:AJ10),"=",SUM('Раздел 5'!AJ28:AJ30))</f>
        <v>0=0</v>
      </c>
    </row>
    <row r="36" spans="1:5" s="269" customFormat="1" ht="38.25" x14ac:dyDescent="0.2">
      <c r="A36" s="279" t="str">
        <f>IF((SUM('Раздел 5'!D10:D10)=SUM('Раздел 5'!D28:D30)),"","Неверно!")</f>
        <v/>
      </c>
      <c r="B36" s="276" t="s">
        <v>510</v>
      </c>
      <c r="C36" s="278" t="s">
        <v>511</v>
      </c>
      <c r="D36" s="278" t="s">
        <v>480</v>
      </c>
      <c r="E36" s="278" t="str">
        <f>CONCATENATE(SUM('Раздел 5'!D10:D10),"=",SUM('Раздел 5'!D28:D30))</f>
        <v>0=0</v>
      </c>
    </row>
    <row r="37" spans="1:5" s="269" customFormat="1" ht="38.25" x14ac:dyDescent="0.2">
      <c r="A37" s="279" t="str">
        <f>IF((SUM('Раздел 5'!E10:E10)=SUM('Раздел 5'!E28:E30)),"","Неверно!")</f>
        <v/>
      </c>
      <c r="B37" s="276" t="s">
        <v>510</v>
      </c>
      <c r="C37" s="278" t="s">
        <v>511</v>
      </c>
      <c r="D37" s="278" t="s">
        <v>480</v>
      </c>
      <c r="E37" s="278" t="str">
        <f>CONCATENATE(SUM('Раздел 5'!E10:E10),"=",SUM('Раздел 5'!E28:E30))</f>
        <v>6=6</v>
      </c>
    </row>
    <row r="38" spans="1:5" s="269" customFormat="1" ht="38.25" x14ac:dyDescent="0.2">
      <c r="A38" s="279" t="str">
        <f>IF((SUM('Раздел 5'!F10:F10)=SUM('Раздел 5'!F28:F30)),"","Неверно!")</f>
        <v/>
      </c>
      <c r="B38" s="276" t="s">
        <v>510</v>
      </c>
      <c r="C38" s="278" t="s">
        <v>511</v>
      </c>
      <c r="D38" s="278" t="s">
        <v>480</v>
      </c>
      <c r="E38" s="278" t="str">
        <f>CONCATENATE(SUM('Раздел 5'!F10:F10),"=",SUM('Раздел 5'!F28:F30))</f>
        <v>1=1</v>
      </c>
    </row>
    <row r="39" spans="1:5" s="269" customFormat="1" ht="38.25" x14ac:dyDescent="0.2">
      <c r="A39" s="279" t="str">
        <f>IF((SUM('Раздел 5'!G10:G10)=SUM('Раздел 5'!G28:G30)),"","Неверно!")</f>
        <v/>
      </c>
      <c r="B39" s="276" t="s">
        <v>510</v>
      </c>
      <c r="C39" s="278" t="s">
        <v>511</v>
      </c>
      <c r="D39" s="278" t="s">
        <v>480</v>
      </c>
      <c r="E39" s="278" t="str">
        <f>CONCATENATE(SUM('Раздел 5'!G10:G10),"=",SUM('Раздел 5'!G28:G30))</f>
        <v>0=0</v>
      </c>
    </row>
    <row r="40" spans="1:5" s="269" customFormat="1" ht="38.25" x14ac:dyDescent="0.2">
      <c r="A40" s="279" t="str">
        <f>IF((SUM('Раздел 5'!H10:H10)=SUM('Раздел 5'!H28:H30)),"","Неверно!")</f>
        <v/>
      </c>
      <c r="B40" s="276" t="s">
        <v>510</v>
      </c>
      <c r="C40" s="278" t="s">
        <v>511</v>
      </c>
      <c r="D40" s="278" t="s">
        <v>480</v>
      </c>
      <c r="E40" s="278" t="str">
        <f>CONCATENATE(SUM('Раздел 5'!H10:H10),"=",SUM('Раздел 5'!H28:H30))</f>
        <v>270125=270125</v>
      </c>
    </row>
    <row r="41" spans="1:5" s="269" customFormat="1" ht="38.25" x14ac:dyDescent="0.2">
      <c r="A41" s="279" t="str">
        <f>IF((SUM('Раздел 5'!I10:I10)=SUM('Раздел 5'!I28:I30)),"","Неверно!")</f>
        <v/>
      </c>
      <c r="B41" s="276" t="s">
        <v>510</v>
      </c>
      <c r="C41" s="278" t="s">
        <v>511</v>
      </c>
      <c r="D41" s="278" t="s">
        <v>480</v>
      </c>
      <c r="E41" s="278" t="str">
        <f>CONCATENATE(SUM('Раздел 5'!I10:I10),"=",SUM('Раздел 5'!I28:I30))</f>
        <v>600=600</v>
      </c>
    </row>
    <row r="42" spans="1:5" s="269" customFormat="1" ht="38.25" x14ac:dyDescent="0.2">
      <c r="A42" s="279" t="str">
        <f>IF((SUM('Раздел 5'!J10:J10)=SUM('Раздел 5'!J28:J30)),"","Неверно!")</f>
        <v/>
      </c>
      <c r="B42" s="276" t="s">
        <v>510</v>
      </c>
      <c r="C42" s="278" t="s">
        <v>511</v>
      </c>
      <c r="D42" s="278" t="s">
        <v>480</v>
      </c>
      <c r="E42" s="278" t="str">
        <f>CONCATENATE(SUM('Раздел 5'!J10:J10),"=",SUM('Раздел 5'!J28:J30))</f>
        <v>6=6</v>
      </c>
    </row>
    <row r="43" spans="1:5" s="269" customFormat="1" ht="38.25" x14ac:dyDescent="0.2">
      <c r="A43" s="279" t="str">
        <f>IF((SUM('Раздел 5'!K10:K10)=SUM('Раздел 5'!K28:K30)),"","Неверно!")</f>
        <v/>
      </c>
      <c r="B43" s="276" t="s">
        <v>510</v>
      </c>
      <c r="C43" s="278" t="s">
        <v>511</v>
      </c>
      <c r="D43" s="278" t="s">
        <v>480</v>
      </c>
      <c r="E43" s="278" t="str">
        <f>CONCATENATE(SUM('Раздел 5'!K10:K10),"=",SUM('Раздел 5'!K28:K30))</f>
        <v>3=3</v>
      </c>
    </row>
    <row r="44" spans="1:5" s="269" customFormat="1" ht="38.25" x14ac:dyDescent="0.2">
      <c r="A44" s="279" t="str">
        <f>IF((SUM('Раздел 5'!L10:L10)=SUM('Раздел 5'!L28:L30)),"","Неверно!")</f>
        <v/>
      </c>
      <c r="B44" s="276" t="s">
        <v>510</v>
      </c>
      <c r="C44" s="278" t="s">
        <v>511</v>
      </c>
      <c r="D44" s="278" t="s">
        <v>480</v>
      </c>
      <c r="E44" s="278" t="str">
        <f>CONCATENATE(SUM('Раздел 5'!L10:L10),"=",SUM('Раздел 5'!L28:L30))</f>
        <v>1=1</v>
      </c>
    </row>
    <row r="45" spans="1:5" s="269" customFormat="1" ht="38.25" x14ac:dyDescent="0.2">
      <c r="A45" s="279" t="str">
        <f>IF((SUM('Раздел 5'!M10:M10)=SUM('Раздел 5'!M28:M30)),"","Неверно!")</f>
        <v/>
      </c>
      <c r="B45" s="276" t="s">
        <v>510</v>
      </c>
      <c r="C45" s="278" t="s">
        <v>511</v>
      </c>
      <c r="D45" s="278" t="s">
        <v>480</v>
      </c>
      <c r="E45" s="278" t="str">
        <f>CONCATENATE(SUM('Раздел 5'!M10:M10),"=",SUM('Раздел 5'!M28:M30))</f>
        <v>0=0</v>
      </c>
    </row>
    <row r="46" spans="1:5" s="269" customFormat="1" ht="38.25" x14ac:dyDescent="0.2">
      <c r="A46" s="279" t="str">
        <f>IF((SUM('Раздел 5'!N10:N10)=SUM('Раздел 5'!N28:N30)),"","Неверно!")</f>
        <v/>
      </c>
      <c r="B46" s="276" t="s">
        <v>510</v>
      </c>
      <c r="C46" s="278" t="s">
        <v>511</v>
      </c>
      <c r="D46" s="278" t="s">
        <v>480</v>
      </c>
      <c r="E46" s="278" t="str">
        <f>CONCATENATE(SUM('Раздел 5'!N10:N10),"=",SUM('Раздел 5'!N28:N30))</f>
        <v>0=0</v>
      </c>
    </row>
    <row r="47" spans="1:5" s="269" customFormat="1" ht="38.25" x14ac:dyDescent="0.2">
      <c r="A47" s="279" t="str">
        <f>IF((SUM('Раздел 5'!O10:O10)=SUM('Раздел 5'!O28:O30)),"","Неверно!")</f>
        <v/>
      </c>
      <c r="B47" s="276" t="s">
        <v>510</v>
      </c>
      <c r="C47" s="278" t="s">
        <v>511</v>
      </c>
      <c r="D47" s="278" t="s">
        <v>480</v>
      </c>
      <c r="E47" s="278" t="str">
        <f>CONCATENATE(SUM('Раздел 5'!O10:O10),"=",SUM('Раздел 5'!O28:O30))</f>
        <v>3=3</v>
      </c>
    </row>
    <row r="48" spans="1:5" s="269" customFormat="1" ht="38.25" x14ac:dyDescent="0.2">
      <c r="A48" s="279" t="str">
        <f>IF((SUM('Раздел 5'!P10:P10)=SUM('Раздел 5'!P28:P30)),"","Неверно!")</f>
        <v/>
      </c>
      <c r="B48" s="276" t="s">
        <v>510</v>
      </c>
      <c r="C48" s="278" t="s">
        <v>511</v>
      </c>
      <c r="D48" s="278" t="s">
        <v>480</v>
      </c>
      <c r="E48" s="278" t="str">
        <f>CONCATENATE(SUM('Раздел 5'!P10:P10),"=",SUM('Раздел 5'!P28:P30))</f>
        <v>0=0</v>
      </c>
    </row>
    <row r="49" spans="1:5" s="269" customFormat="1" ht="38.25" x14ac:dyDescent="0.2">
      <c r="A49" s="279" t="str">
        <f>IF((SUM('Раздел 5'!Q10:Q10)=SUM('Раздел 5'!Q28:Q30)),"","Неверно!")</f>
        <v/>
      </c>
      <c r="B49" s="276" t="s">
        <v>510</v>
      </c>
      <c r="C49" s="278" t="s">
        <v>511</v>
      </c>
      <c r="D49" s="278" t="s">
        <v>480</v>
      </c>
      <c r="E49" s="278" t="str">
        <f>CONCATENATE(SUM('Раздел 5'!Q10:Q10),"=",SUM('Раздел 5'!Q28:Q30))</f>
        <v>0=0</v>
      </c>
    </row>
    <row r="50" spans="1:5" s="269" customFormat="1" ht="38.25" x14ac:dyDescent="0.2">
      <c r="A50" s="279" t="str">
        <f>IF((SUM('Раздел 5'!R10:R10)=SUM('Раздел 5'!R28:R30)),"","Неверно!")</f>
        <v/>
      </c>
      <c r="B50" s="276" t="s">
        <v>510</v>
      </c>
      <c r="C50" s="278" t="s">
        <v>511</v>
      </c>
      <c r="D50" s="278" t="s">
        <v>480</v>
      </c>
      <c r="E50" s="278" t="str">
        <f>CONCATENATE(SUM('Раздел 5'!R10:R10),"=",SUM('Раздел 5'!R28:R30))</f>
        <v>0=0</v>
      </c>
    </row>
    <row r="51" spans="1:5" s="269" customFormat="1" ht="38.25" x14ac:dyDescent="0.2">
      <c r="A51" s="279" t="str">
        <f>IF((SUM('Раздел 5'!S10:S10)=SUM('Раздел 5'!S28:S30)),"","Неверно!")</f>
        <v/>
      </c>
      <c r="B51" s="276" t="s">
        <v>510</v>
      </c>
      <c r="C51" s="278" t="s">
        <v>511</v>
      </c>
      <c r="D51" s="278" t="s">
        <v>480</v>
      </c>
      <c r="E51" s="278" t="str">
        <f>CONCATENATE(SUM('Раздел 5'!S10:S10),"=",SUM('Раздел 5'!S28:S30))</f>
        <v>0=0</v>
      </c>
    </row>
    <row r="52" spans="1:5" s="269" customFormat="1" ht="38.25" x14ac:dyDescent="0.2">
      <c r="A52" s="279" t="str">
        <f>IF((SUM('Раздел 5'!T10:T10)=SUM('Раздел 5'!T28:T30)),"","Неверно!")</f>
        <v/>
      </c>
      <c r="B52" s="276" t="s">
        <v>510</v>
      </c>
      <c r="C52" s="278" t="s">
        <v>511</v>
      </c>
      <c r="D52" s="278" t="s">
        <v>480</v>
      </c>
      <c r="E52" s="278" t="str">
        <f>CONCATENATE(SUM('Раздел 5'!T10:T10),"=",SUM('Раздел 5'!T28:T30))</f>
        <v>6=6</v>
      </c>
    </row>
    <row r="53" spans="1:5" s="269" customFormat="1" ht="38.25" x14ac:dyDescent="0.2">
      <c r="A53" s="279" t="str">
        <f>IF((SUM('Раздел 5'!U10:U10)=SUM('Раздел 5'!U28:U30)),"","Неверно!")</f>
        <v/>
      </c>
      <c r="B53" s="276" t="s">
        <v>510</v>
      </c>
      <c r="C53" s="278" t="s">
        <v>511</v>
      </c>
      <c r="D53" s="278" t="s">
        <v>480</v>
      </c>
      <c r="E53" s="278" t="str">
        <f>CONCATENATE(SUM('Раздел 5'!U10:U10),"=",SUM('Раздел 5'!U28:U30))</f>
        <v>0=0</v>
      </c>
    </row>
    <row r="54" spans="1:5" s="269" customFormat="1" ht="38.25" x14ac:dyDescent="0.2">
      <c r="A54" s="279" t="str">
        <f>IF((SUM('Раздел 5'!V10:V10)=SUM('Раздел 5'!V28:V30)),"","Неверно!")</f>
        <v/>
      </c>
      <c r="B54" s="276" t="s">
        <v>510</v>
      </c>
      <c r="C54" s="278" t="s">
        <v>511</v>
      </c>
      <c r="D54" s="278" t="s">
        <v>480</v>
      </c>
      <c r="E54" s="278" t="str">
        <f>CONCATENATE(SUM('Раздел 5'!V10:V10),"=",SUM('Раздел 5'!V28:V30))</f>
        <v>0=0</v>
      </c>
    </row>
    <row r="55" spans="1:5" s="269" customFormat="1" ht="38.25" x14ac:dyDescent="0.2">
      <c r="A55" s="279" t="str">
        <f>IF((SUM('Раздел 5'!W10:W10)=SUM('Раздел 5'!W28:W30)),"","Неверно!")</f>
        <v/>
      </c>
      <c r="B55" s="276" t="s">
        <v>510</v>
      </c>
      <c r="C55" s="278" t="s">
        <v>511</v>
      </c>
      <c r="D55" s="278" t="s">
        <v>480</v>
      </c>
      <c r="E55" s="278" t="str">
        <f>CONCATENATE(SUM('Раздел 5'!W10:W10),"=",SUM('Раздел 5'!W28:W30))</f>
        <v>0=0</v>
      </c>
    </row>
    <row r="56" spans="1:5" s="269" customFormat="1" ht="38.25" x14ac:dyDescent="0.2">
      <c r="A56" s="279" t="str">
        <f>IF((SUM('Раздел 5'!X10:X10)=SUM('Раздел 5'!X28:X30)),"","Неверно!")</f>
        <v/>
      </c>
      <c r="B56" s="276" t="s">
        <v>510</v>
      </c>
      <c r="C56" s="278" t="s">
        <v>511</v>
      </c>
      <c r="D56" s="278" t="s">
        <v>480</v>
      </c>
      <c r="E56" s="278" t="str">
        <f>CONCATENATE(SUM('Раздел 5'!X10:X10),"=",SUM('Раздел 5'!X28:X30))</f>
        <v>0=0</v>
      </c>
    </row>
    <row r="57" spans="1:5" s="269" customFormat="1" ht="38.25" x14ac:dyDescent="0.2">
      <c r="A57" s="279" t="str">
        <f>IF((SUM('Раздел 5'!Y10:Y10)=SUM('Раздел 5'!Y28:Y30)),"","Неверно!")</f>
        <v/>
      </c>
      <c r="B57" s="276" t="s">
        <v>510</v>
      </c>
      <c r="C57" s="278" t="s">
        <v>511</v>
      </c>
      <c r="D57" s="278" t="s">
        <v>480</v>
      </c>
      <c r="E57" s="278" t="str">
        <f>CONCATENATE(SUM('Раздел 5'!Y10:Y10),"=",SUM('Раздел 5'!Y28:Y30))</f>
        <v>0=0</v>
      </c>
    </row>
    <row r="58" spans="1:5" s="269" customFormat="1" ht="38.25" x14ac:dyDescent="0.2">
      <c r="A58" s="279" t="str">
        <f>IF((SUM('Раздел 5'!Z10:Z10)=SUM('Раздел 5'!Z28:Z30)),"","Неверно!")</f>
        <v/>
      </c>
      <c r="B58" s="276" t="s">
        <v>510</v>
      </c>
      <c r="C58" s="278" t="s">
        <v>511</v>
      </c>
      <c r="D58" s="278" t="s">
        <v>480</v>
      </c>
      <c r="E58" s="278" t="str">
        <f>CONCATENATE(SUM('Раздел 5'!Z10:Z10),"=",SUM('Раздел 5'!Z28:Z30))</f>
        <v>0=0</v>
      </c>
    </row>
    <row r="59" spans="1:5" s="269" customFormat="1" ht="63.75" x14ac:dyDescent="0.2">
      <c r="A59" s="279" t="str">
        <f>IF((SUM('Раздел 5'!AA31:AA31)&lt;=SUM('Раздел 5'!AA13:AA16)+SUM('Раздел 5'!AA23:AA23)),"","Неверно!")</f>
        <v/>
      </c>
      <c r="B59" s="276" t="s">
        <v>512</v>
      </c>
      <c r="C59" s="278" t="s">
        <v>513</v>
      </c>
      <c r="D59" s="278" t="s">
        <v>479</v>
      </c>
      <c r="E59" s="278" t="str">
        <f>CONCATENATE(SUM('Раздел 5'!AA31:AA31),"&lt;=",SUM('Раздел 5'!AA13:AA16),"+",SUM('Раздел 5'!AA23:AA23))</f>
        <v>0&lt;=0+0</v>
      </c>
    </row>
    <row r="60" spans="1:5" s="269" customFormat="1" ht="63.75" x14ac:dyDescent="0.2">
      <c r="A60" s="279" t="str">
        <f>IF((SUM('Раздел 5'!AB31:AB31)&lt;=SUM('Раздел 5'!AB13:AB16)+SUM('Раздел 5'!AB23:AB23)),"","Неверно!")</f>
        <v/>
      </c>
      <c r="B60" s="276" t="s">
        <v>512</v>
      </c>
      <c r="C60" s="278" t="s">
        <v>513</v>
      </c>
      <c r="D60" s="278" t="s">
        <v>479</v>
      </c>
      <c r="E60" s="278" t="str">
        <f>CONCATENATE(SUM('Раздел 5'!AB31:AB31),"&lt;=",SUM('Раздел 5'!AB13:AB16),"+",SUM('Раздел 5'!AB23:AB23))</f>
        <v>0&lt;=0+0</v>
      </c>
    </row>
    <row r="61" spans="1:5" s="269" customFormat="1" ht="63.75" x14ac:dyDescent="0.2">
      <c r="A61" s="279" t="str">
        <f>IF((SUM('Раздел 5'!AC31:AC31)&lt;=SUM('Раздел 5'!AC13:AC16)+SUM('Раздел 5'!AC23:AC23)),"","Неверно!")</f>
        <v/>
      </c>
      <c r="B61" s="276" t="s">
        <v>512</v>
      </c>
      <c r="C61" s="278" t="s">
        <v>513</v>
      </c>
      <c r="D61" s="278" t="s">
        <v>479</v>
      </c>
      <c r="E61" s="278" t="str">
        <f>CONCATENATE(SUM('Раздел 5'!AC31:AC31),"&lt;=",SUM('Раздел 5'!AC13:AC16),"+",SUM('Раздел 5'!AC23:AC23))</f>
        <v>0&lt;=0+0</v>
      </c>
    </row>
    <row r="62" spans="1:5" s="269" customFormat="1" ht="63.75" x14ac:dyDescent="0.2">
      <c r="A62" s="279" t="str">
        <f>IF((SUM('Раздел 5'!AD31:AD31)&lt;=SUM('Раздел 5'!AD13:AD16)+SUM('Раздел 5'!AD23:AD23)),"","Неверно!")</f>
        <v/>
      </c>
      <c r="B62" s="276" t="s">
        <v>512</v>
      </c>
      <c r="C62" s="278" t="s">
        <v>513</v>
      </c>
      <c r="D62" s="278" t="s">
        <v>479</v>
      </c>
      <c r="E62" s="278" t="str">
        <f>CONCATENATE(SUM('Раздел 5'!AD31:AD31),"&lt;=",SUM('Раздел 5'!AD13:AD16),"+",SUM('Раздел 5'!AD23:AD23))</f>
        <v>0&lt;=0+0</v>
      </c>
    </row>
    <row r="63" spans="1:5" s="269" customFormat="1" ht="63.75" x14ac:dyDescent="0.2">
      <c r="A63" s="279" t="str">
        <f>IF((SUM('Раздел 5'!AE31:AE31)&lt;=SUM('Раздел 5'!AE13:AE16)+SUM('Раздел 5'!AE23:AE23)),"","Неверно!")</f>
        <v/>
      </c>
      <c r="B63" s="276" t="s">
        <v>512</v>
      </c>
      <c r="C63" s="278" t="s">
        <v>513</v>
      </c>
      <c r="D63" s="278" t="s">
        <v>479</v>
      </c>
      <c r="E63" s="278" t="str">
        <f>CONCATENATE(SUM('Раздел 5'!AE31:AE31),"&lt;=",SUM('Раздел 5'!AE13:AE16),"+",SUM('Раздел 5'!AE23:AE23))</f>
        <v>0&lt;=0+0</v>
      </c>
    </row>
    <row r="64" spans="1:5" s="269" customFormat="1" ht="63.75" x14ac:dyDescent="0.2">
      <c r="A64" s="279" t="str">
        <f>IF((SUM('Раздел 5'!AF31:AF31)&lt;=SUM('Раздел 5'!AF13:AF16)+SUM('Раздел 5'!AF23:AF23)),"","Неверно!")</f>
        <v/>
      </c>
      <c r="B64" s="276" t="s">
        <v>512</v>
      </c>
      <c r="C64" s="278" t="s">
        <v>513</v>
      </c>
      <c r="D64" s="278" t="s">
        <v>479</v>
      </c>
      <c r="E64" s="278" t="str">
        <f>CONCATENATE(SUM('Раздел 5'!AF31:AF31),"&lt;=",SUM('Раздел 5'!AF13:AF16),"+",SUM('Раздел 5'!AF23:AF23))</f>
        <v>0&lt;=7000+0</v>
      </c>
    </row>
    <row r="65" spans="1:5" s="269" customFormat="1" ht="63.75" x14ac:dyDescent="0.2">
      <c r="A65" s="279" t="str">
        <f>IF((SUM('Раздел 5'!AG31:AG31)&lt;=SUM('Раздел 5'!AG13:AG16)+SUM('Раздел 5'!AG23:AG23)),"","Неверно!")</f>
        <v/>
      </c>
      <c r="B65" s="276" t="s">
        <v>512</v>
      </c>
      <c r="C65" s="278" t="s">
        <v>513</v>
      </c>
      <c r="D65" s="278" t="s">
        <v>479</v>
      </c>
      <c r="E65" s="278" t="str">
        <f>CONCATENATE(SUM('Раздел 5'!AG31:AG31),"&lt;=",SUM('Раздел 5'!AG13:AG16),"+",SUM('Раздел 5'!AG23:AG23))</f>
        <v>0&lt;=300+0</v>
      </c>
    </row>
    <row r="66" spans="1:5" s="269" customFormat="1" ht="63.75" x14ac:dyDescent="0.2">
      <c r="A66" s="279" t="str">
        <f>IF((SUM('Раздел 5'!AH31:AH31)&lt;=SUM('Раздел 5'!AH13:AH16)+SUM('Раздел 5'!AH23:AH23)),"","Неверно!")</f>
        <v/>
      </c>
      <c r="B66" s="276" t="s">
        <v>512</v>
      </c>
      <c r="C66" s="278" t="s">
        <v>513</v>
      </c>
      <c r="D66" s="278" t="s">
        <v>479</v>
      </c>
      <c r="E66" s="278" t="str">
        <f>CONCATENATE(SUM('Раздел 5'!AH31:AH31),"&lt;=",SUM('Раздел 5'!AH13:AH16),"+",SUM('Раздел 5'!AH23:AH23))</f>
        <v>0&lt;=1188+0</v>
      </c>
    </row>
    <row r="67" spans="1:5" s="269" customFormat="1" ht="63.75" x14ac:dyDescent="0.2">
      <c r="A67" s="279" t="str">
        <f>IF((SUM('Раздел 5'!AI31:AI31)&lt;=SUM('Раздел 5'!AI13:AI16)+SUM('Раздел 5'!AI23:AI23)),"","Неверно!")</f>
        <v/>
      </c>
      <c r="B67" s="276" t="s">
        <v>512</v>
      </c>
      <c r="C67" s="278" t="s">
        <v>513</v>
      </c>
      <c r="D67" s="278" t="s">
        <v>479</v>
      </c>
      <c r="E67" s="278" t="str">
        <f>CONCATENATE(SUM('Раздел 5'!AI31:AI31),"&lt;=",SUM('Раздел 5'!AI13:AI16),"+",SUM('Раздел 5'!AI23:AI23))</f>
        <v>0&lt;=0+0</v>
      </c>
    </row>
    <row r="68" spans="1:5" s="269" customFormat="1" ht="63.75" x14ac:dyDescent="0.2">
      <c r="A68" s="279" t="str">
        <f>IF((SUM('Раздел 5'!AJ31:AJ31)&lt;=SUM('Раздел 5'!AJ13:AJ16)+SUM('Раздел 5'!AJ23:AJ23)),"","Неверно!")</f>
        <v/>
      </c>
      <c r="B68" s="276" t="s">
        <v>512</v>
      </c>
      <c r="C68" s="278" t="s">
        <v>513</v>
      </c>
      <c r="D68" s="278" t="s">
        <v>479</v>
      </c>
      <c r="E68" s="278" t="str">
        <f>CONCATENATE(SUM('Раздел 5'!AJ31:AJ31),"&lt;=",SUM('Раздел 5'!AJ13:AJ16),"+",SUM('Раздел 5'!AJ23:AJ23))</f>
        <v>0&lt;=0+0</v>
      </c>
    </row>
    <row r="69" spans="1:5" s="269" customFormat="1" ht="63.75" x14ac:dyDescent="0.2">
      <c r="A69" s="279" t="str">
        <f>IF((SUM('Раздел 5'!D31:D31)&lt;=SUM('Раздел 5'!D13:D16)+SUM('Раздел 5'!D23:D23)),"","Неверно!")</f>
        <v/>
      </c>
      <c r="B69" s="276" t="s">
        <v>512</v>
      </c>
      <c r="C69" s="278" t="s">
        <v>513</v>
      </c>
      <c r="D69" s="278" t="s">
        <v>479</v>
      </c>
      <c r="E69" s="278" t="str">
        <f>CONCATENATE(SUM('Раздел 5'!D31:D31),"&lt;=",SUM('Раздел 5'!D13:D16),"+",SUM('Раздел 5'!D23:D23))</f>
        <v>0&lt;=0+0</v>
      </c>
    </row>
    <row r="70" spans="1:5" s="269" customFormat="1" ht="63.75" x14ac:dyDescent="0.2">
      <c r="A70" s="279" t="str">
        <f>IF((SUM('Раздел 5'!E31:E31)&lt;=SUM('Раздел 5'!E13:E16)+SUM('Раздел 5'!E23:E23)),"","Неверно!")</f>
        <v/>
      </c>
      <c r="B70" s="276" t="s">
        <v>512</v>
      </c>
      <c r="C70" s="278" t="s">
        <v>513</v>
      </c>
      <c r="D70" s="278" t="s">
        <v>479</v>
      </c>
      <c r="E70" s="278" t="str">
        <f>CONCATENATE(SUM('Раздел 5'!E31:E31),"&lt;=",SUM('Раздел 5'!E13:E16),"+",SUM('Раздел 5'!E23:E23))</f>
        <v>0&lt;=2+0</v>
      </c>
    </row>
    <row r="71" spans="1:5" s="269" customFormat="1" ht="63.75" x14ac:dyDescent="0.2">
      <c r="A71" s="279" t="str">
        <f>IF((SUM('Раздел 5'!F31:F31)&lt;=SUM('Раздел 5'!F13:F16)+SUM('Раздел 5'!F23:F23)),"","Неверно!")</f>
        <v/>
      </c>
      <c r="B71" s="276" t="s">
        <v>512</v>
      </c>
      <c r="C71" s="278" t="s">
        <v>513</v>
      </c>
      <c r="D71" s="278" t="s">
        <v>479</v>
      </c>
      <c r="E71" s="278" t="str">
        <f>CONCATENATE(SUM('Раздел 5'!F31:F31),"&lt;=",SUM('Раздел 5'!F13:F16),"+",SUM('Раздел 5'!F23:F23))</f>
        <v>0&lt;=1+0</v>
      </c>
    </row>
    <row r="72" spans="1:5" s="269" customFormat="1" ht="63.75" x14ac:dyDescent="0.2">
      <c r="A72" s="279" t="str">
        <f>IF((SUM('Раздел 5'!G31:G31)&lt;=SUM('Раздел 5'!G13:G16)+SUM('Раздел 5'!G23:G23)),"","Неверно!")</f>
        <v/>
      </c>
      <c r="B72" s="276" t="s">
        <v>512</v>
      </c>
      <c r="C72" s="278" t="s">
        <v>513</v>
      </c>
      <c r="D72" s="278" t="s">
        <v>479</v>
      </c>
      <c r="E72" s="278" t="str">
        <f>CONCATENATE(SUM('Раздел 5'!G31:G31),"&lt;=",SUM('Раздел 5'!G13:G16),"+",SUM('Раздел 5'!G23:G23))</f>
        <v>0&lt;=0+0</v>
      </c>
    </row>
    <row r="73" spans="1:5" s="269" customFormat="1" ht="63.75" x14ac:dyDescent="0.2">
      <c r="A73" s="279" t="str">
        <f>IF((SUM('Раздел 5'!H31:H31)&lt;=SUM('Раздел 5'!H13:H16)+SUM('Раздел 5'!H23:H23)),"","Неверно!")</f>
        <v/>
      </c>
      <c r="B73" s="276" t="s">
        <v>512</v>
      </c>
      <c r="C73" s="278" t="s">
        <v>513</v>
      </c>
      <c r="D73" s="278" t="s">
        <v>479</v>
      </c>
      <c r="E73" s="278" t="str">
        <f>CONCATENATE(SUM('Раздел 5'!H31:H31),"&lt;=",SUM('Раздел 5'!H13:H16),"+",SUM('Раздел 5'!H23:H23))</f>
        <v>0&lt;=0+0</v>
      </c>
    </row>
    <row r="74" spans="1:5" s="269" customFormat="1" ht="63.75" x14ac:dyDescent="0.2">
      <c r="A74" s="279" t="str">
        <f>IF((SUM('Раздел 5'!I31:I31)&lt;=SUM('Раздел 5'!I13:I16)+SUM('Раздел 5'!I23:I23)),"","Неверно!")</f>
        <v/>
      </c>
      <c r="B74" s="276" t="s">
        <v>512</v>
      </c>
      <c r="C74" s="278" t="s">
        <v>513</v>
      </c>
      <c r="D74" s="278" t="s">
        <v>479</v>
      </c>
      <c r="E74" s="278" t="str">
        <f>CONCATENATE(SUM('Раздел 5'!I31:I31),"&lt;=",SUM('Раздел 5'!I13:I16),"+",SUM('Раздел 5'!I23:I23))</f>
        <v>0&lt;=300+0</v>
      </c>
    </row>
    <row r="75" spans="1:5" s="269" customFormat="1" ht="63.75" x14ac:dyDescent="0.2">
      <c r="A75" s="279" t="str">
        <f>IF((SUM('Раздел 5'!J31:J31)&lt;=SUM('Раздел 5'!J13:J16)+SUM('Раздел 5'!J23:J23)),"","Неверно!")</f>
        <v/>
      </c>
      <c r="B75" s="276" t="s">
        <v>512</v>
      </c>
      <c r="C75" s="278" t="s">
        <v>513</v>
      </c>
      <c r="D75" s="278" t="s">
        <v>479</v>
      </c>
      <c r="E75" s="278" t="str">
        <f>CONCATENATE(SUM('Раздел 5'!J31:J31),"&lt;=",SUM('Раздел 5'!J13:J16),"+",SUM('Раздел 5'!J23:J23))</f>
        <v>0&lt;=2+0</v>
      </c>
    </row>
    <row r="76" spans="1:5" s="269" customFormat="1" ht="63.75" x14ac:dyDescent="0.2">
      <c r="A76" s="279" t="str">
        <f>IF((SUM('Раздел 5'!K31:K31)&lt;=SUM('Раздел 5'!K13:K16)+SUM('Раздел 5'!K23:K23)),"","Неверно!")</f>
        <v/>
      </c>
      <c r="B76" s="276" t="s">
        <v>512</v>
      </c>
      <c r="C76" s="278" t="s">
        <v>513</v>
      </c>
      <c r="D76" s="278" t="s">
        <v>479</v>
      </c>
      <c r="E76" s="278" t="str">
        <f>CONCATENATE(SUM('Раздел 5'!K31:K31),"&lt;=",SUM('Раздел 5'!K13:K16),"+",SUM('Раздел 5'!K23:K23))</f>
        <v>0&lt;=2+0</v>
      </c>
    </row>
    <row r="77" spans="1:5" s="269" customFormat="1" ht="63.75" x14ac:dyDescent="0.2">
      <c r="A77" s="279" t="str">
        <f>IF((SUM('Раздел 5'!L31:L31)&lt;=SUM('Раздел 5'!L13:L16)+SUM('Раздел 5'!L23:L23)),"","Неверно!")</f>
        <v/>
      </c>
      <c r="B77" s="276" t="s">
        <v>512</v>
      </c>
      <c r="C77" s="278" t="s">
        <v>513</v>
      </c>
      <c r="D77" s="278" t="s">
        <v>479</v>
      </c>
      <c r="E77" s="278" t="str">
        <f>CONCATENATE(SUM('Раздел 5'!L31:L31),"&lt;=",SUM('Раздел 5'!L13:L16),"+",SUM('Раздел 5'!L23:L23))</f>
        <v>0&lt;=1+0</v>
      </c>
    </row>
    <row r="78" spans="1:5" s="269" customFormat="1" ht="63.75" x14ac:dyDescent="0.2">
      <c r="A78" s="279" t="str">
        <f>IF((SUM('Раздел 5'!M31:M31)&lt;=SUM('Раздел 5'!M13:M16)+SUM('Раздел 5'!M23:M23)),"","Неверно!")</f>
        <v/>
      </c>
      <c r="B78" s="276" t="s">
        <v>512</v>
      </c>
      <c r="C78" s="278" t="s">
        <v>513</v>
      </c>
      <c r="D78" s="278" t="s">
        <v>479</v>
      </c>
      <c r="E78" s="278" t="str">
        <f>CONCATENATE(SUM('Раздел 5'!M31:M31),"&lt;=",SUM('Раздел 5'!M13:M16),"+",SUM('Раздел 5'!M23:M23))</f>
        <v>0&lt;=0+0</v>
      </c>
    </row>
    <row r="79" spans="1:5" s="269" customFormat="1" ht="63.75" x14ac:dyDescent="0.2">
      <c r="A79" s="279" t="str">
        <f>IF((SUM('Раздел 5'!N31:N31)&lt;=SUM('Раздел 5'!N13:N16)+SUM('Раздел 5'!N23:N23)),"","Неверно!")</f>
        <v/>
      </c>
      <c r="B79" s="276" t="s">
        <v>512</v>
      </c>
      <c r="C79" s="278" t="s">
        <v>513</v>
      </c>
      <c r="D79" s="278" t="s">
        <v>479</v>
      </c>
      <c r="E79" s="278" t="str">
        <f>CONCATENATE(SUM('Раздел 5'!N31:N31),"&lt;=",SUM('Раздел 5'!N13:N16),"+",SUM('Раздел 5'!N23:N23))</f>
        <v>0&lt;=0+0</v>
      </c>
    </row>
    <row r="80" spans="1:5" s="269" customFormat="1" ht="63.75" x14ac:dyDescent="0.2">
      <c r="A80" s="279" t="str">
        <f>IF((SUM('Раздел 5'!O31:O31)&lt;=SUM('Раздел 5'!O13:O16)+SUM('Раздел 5'!O23:O23)),"","Неверно!")</f>
        <v/>
      </c>
      <c r="B80" s="276" t="s">
        <v>512</v>
      </c>
      <c r="C80" s="278" t="s">
        <v>513</v>
      </c>
      <c r="D80" s="278" t="s">
        <v>479</v>
      </c>
      <c r="E80" s="278" t="str">
        <f>CONCATENATE(SUM('Раздел 5'!O31:O31),"&lt;=",SUM('Раздел 5'!O13:O16),"+",SUM('Раздел 5'!O23:O23))</f>
        <v>0&lt;=0+0</v>
      </c>
    </row>
    <row r="81" spans="1:5" s="269" customFormat="1" ht="63.75" x14ac:dyDescent="0.2">
      <c r="A81" s="279" t="str">
        <f>IF((SUM('Раздел 5'!P31:P31)&lt;=SUM('Раздел 5'!P13:P16)+SUM('Раздел 5'!P23:P23)),"","Неверно!")</f>
        <v/>
      </c>
      <c r="B81" s="276" t="s">
        <v>512</v>
      </c>
      <c r="C81" s="278" t="s">
        <v>513</v>
      </c>
      <c r="D81" s="278" t="s">
        <v>479</v>
      </c>
      <c r="E81" s="278" t="str">
        <f>CONCATENATE(SUM('Раздел 5'!P31:P31),"&lt;=",SUM('Раздел 5'!P13:P16),"+",SUM('Раздел 5'!P23:P23))</f>
        <v>0&lt;=0+0</v>
      </c>
    </row>
    <row r="82" spans="1:5" s="269" customFormat="1" ht="63.75" x14ac:dyDescent="0.2">
      <c r="A82" s="279" t="str">
        <f>IF((SUM('Раздел 5'!Q31:Q31)&lt;=SUM('Раздел 5'!Q13:Q16)+SUM('Раздел 5'!Q23:Q23)),"","Неверно!")</f>
        <v/>
      </c>
      <c r="B82" s="276" t="s">
        <v>512</v>
      </c>
      <c r="C82" s="278" t="s">
        <v>513</v>
      </c>
      <c r="D82" s="278" t="s">
        <v>479</v>
      </c>
      <c r="E82" s="278" t="str">
        <f>CONCATENATE(SUM('Раздел 5'!Q31:Q31),"&lt;=",SUM('Раздел 5'!Q13:Q16),"+",SUM('Раздел 5'!Q23:Q23))</f>
        <v>0&lt;=0+0</v>
      </c>
    </row>
    <row r="83" spans="1:5" s="269" customFormat="1" ht="63.75" x14ac:dyDescent="0.2">
      <c r="A83" s="279" t="str">
        <f>IF((SUM('Раздел 5'!R31:R31)&lt;=SUM('Раздел 5'!R13:R16)+SUM('Раздел 5'!R23:R23)),"","Неверно!")</f>
        <v/>
      </c>
      <c r="B83" s="276" t="s">
        <v>512</v>
      </c>
      <c r="C83" s="278" t="s">
        <v>513</v>
      </c>
      <c r="D83" s="278" t="s">
        <v>479</v>
      </c>
      <c r="E83" s="278" t="str">
        <f>CONCATENATE(SUM('Раздел 5'!R31:R31),"&lt;=",SUM('Раздел 5'!R13:R16),"+",SUM('Раздел 5'!R23:R23))</f>
        <v>0&lt;=0+0</v>
      </c>
    </row>
    <row r="84" spans="1:5" s="269" customFormat="1" ht="63.75" x14ac:dyDescent="0.2">
      <c r="A84" s="279" t="str">
        <f>IF((SUM('Раздел 5'!S31:S31)&lt;=SUM('Раздел 5'!S13:S16)+SUM('Раздел 5'!S23:S23)),"","Неверно!")</f>
        <v/>
      </c>
      <c r="B84" s="276" t="s">
        <v>512</v>
      </c>
      <c r="C84" s="278" t="s">
        <v>513</v>
      </c>
      <c r="D84" s="278" t="s">
        <v>479</v>
      </c>
      <c r="E84" s="278" t="str">
        <f>CONCATENATE(SUM('Раздел 5'!S31:S31),"&lt;=",SUM('Раздел 5'!S13:S16),"+",SUM('Раздел 5'!S23:S23))</f>
        <v>0&lt;=0+0</v>
      </c>
    </row>
    <row r="85" spans="1:5" s="269" customFormat="1" ht="63.75" x14ac:dyDescent="0.2">
      <c r="A85" s="279" t="str">
        <f>IF((SUM('Раздел 5'!T31:T31)&lt;=SUM('Раздел 5'!T13:T16)+SUM('Раздел 5'!T23:T23)),"","Неверно!")</f>
        <v/>
      </c>
      <c r="B85" s="276" t="s">
        <v>512</v>
      </c>
      <c r="C85" s="278" t="s">
        <v>513</v>
      </c>
      <c r="D85" s="278" t="s">
        <v>479</v>
      </c>
      <c r="E85" s="278" t="str">
        <f>CONCATENATE(SUM('Раздел 5'!T31:T31),"&lt;=",SUM('Раздел 5'!T13:T16),"+",SUM('Раздел 5'!T23:T23))</f>
        <v>0&lt;=2+0</v>
      </c>
    </row>
    <row r="86" spans="1:5" s="269" customFormat="1" ht="63.75" x14ac:dyDescent="0.2">
      <c r="A86" s="279" t="str">
        <f>IF((SUM('Раздел 5'!U31:U31)&lt;=SUM('Раздел 5'!U13:U16)+SUM('Раздел 5'!U23:U23)),"","Неверно!")</f>
        <v/>
      </c>
      <c r="B86" s="276" t="s">
        <v>512</v>
      </c>
      <c r="C86" s="278" t="s">
        <v>513</v>
      </c>
      <c r="D86" s="278" t="s">
        <v>479</v>
      </c>
      <c r="E86" s="278" t="str">
        <f>CONCATENATE(SUM('Раздел 5'!U31:U31),"&lt;=",SUM('Раздел 5'!U13:U16),"+",SUM('Раздел 5'!U23:U23))</f>
        <v>0&lt;=0+0</v>
      </c>
    </row>
    <row r="87" spans="1:5" s="269" customFormat="1" ht="63.75" x14ac:dyDescent="0.2">
      <c r="A87" s="279" t="str">
        <f>IF((SUM('Раздел 5'!V31:V31)&lt;=SUM('Раздел 5'!V13:V16)+SUM('Раздел 5'!V23:V23)),"","Неверно!")</f>
        <v/>
      </c>
      <c r="B87" s="276" t="s">
        <v>512</v>
      </c>
      <c r="C87" s="278" t="s">
        <v>513</v>
      </c>
      <c r="D87" s="278" t="s">
        <v>479</v>
      </c>
      <c r="E87" s="278" t="str">
        <f>CONCATENATE(SUM('Раздел 5'!V31:V31),"&lt;=",SUM('Раздел 5'!V13:V16),"+",SUM('Раздел 5'!V23:V23))</f>
        <v>0&lt;=0+0</v>
      </c>
    </row>
    <row r="88" spans="1:5" s="269" customFormat="1" ht="63.75" x14ac:dyDescent="0.2">
      <c r="A88" s="279" t="str">
        <f>IF((SUM('Раздел 5'!W31:W31)&lt;=SUM('Раздел 5'!W13:W16)+SUM('Раздел 5'!W23:W23)),"","Неверно!")</f>
        <v/>
      </c>
      <c r="B88" s="276" t="s">
        <v>512</v>
      </c>
      <c r="C88" s="278" t="s">
        <v>513</v>
      </c>
      <c r="D88" s="278" t="s">
        <v>479</v>
      </c>
      <c r="E88" s="278" t="str">
        <f>CONCATENATE(SUM('Раздел 5'!W31:W31),"&lt;=",SUM('Раздел 5'!W13:W16),"+",SUM('Раздел 5'!W23:W23))</f>
        <v>0&lt;=0+0</v>
      </c>
    </row>
    <row r="89" spans="1:5" s="269" customFormat="1" ht="63.75" x14ac:dyDescent="0.2">
      <c r="A89" s="279" t="str">
        <f>IF((SUM('Раздел 5'!X31:X31)&lt;=SUM('Раздел 5'!X13:X16)+SUM('Раздел 5'!X23:X23)),"","Неверно!")</f>
        <v/>
      </c>
      <c r="B89" s="276" t="s">
        <v>512</v>
      </c>
      <c r="C89" s="278" t="s">
        <v>513</v>
      </c>
      <c r="D89" s="278" t="s">
        <v>479</v>
      </c>
      <c r="E89" s="278" t="str">
        <f>CONCATENATE(SUM('Раздел 5'!X31:X31),"&lt;=",SUM('Раздел 5'!X13:X16),"+",SUM('Раздел 5'!X23:X23))</f>
        <v>0&lt;=0+0</v>
      </c>
    </row>
    <row r="90" spans="1:5" s="269" customFormat="1" ht="63.75" x14ac:dyDescent="0.2">
      <c r="A90" s="279" t="str">
        <f>IF((SUM('Раздел 5'!Y31:Y31)&lt;=SUM('Раздел 5'!Y13:Y16)+SUM('Раздел 5'!Y23:Y23)),"","Неверно!")</f>
        <v/>
      </c>
      <c r="B90" s="276" t="s">
        <v>512</v>
      </c>
      <c r="C90" s="278" t="s">
        <v>513</v>
      </c>
      <c r="D90" s="278" t="s">
        <v>479</v>
      </c>
      <c r="E90" s="278" t="str">
        <f>CONCATENATE(SUM('Раздел 5'!Y31:Y31),"&lt;=",SUM('Раздел 5'!Y13:Y16),"+",SUM('Раздел 5'!Y23:Y23))</f>
        <v>0&lt;=0+0</v>
      </c>
    </row>
    <row r="91" spans="1:5" s="269" customFormat="1" ht="63.75" x14ac:dyDescent="0.2">
      <c r="A91" s="279" t="str">
        <f>IF((SUM('Раздел 5'!Z31:Z31)&lt;=SUM('Раздел 5'!Z13:Z16)+SUM('Раздел 5'!Z23:Z23)),"","Неверно!")</f>
        <v/>
      </c>
      <c r="B91" s="276" t="s">
        <v>512</v>
      </c>
      <c r="C91" s="278" t="s">
        <v>513</v>
      </c>
      <c r="D91" s="278" t="s">
        <v>479</v>
      </c>
      <c r="E91" s="278" t="str">
        <f>CONCATENATE(SUM('Раздел 5'!Z31:Z31),"&lt;=",SUM('Раздел 5'!Z13:Z16),"+",SUM('Раздел 5'!Z23:Z23))</f>
        <v>0&lt;=0+0</v>
      </c>
    </row>
    <row r="92" spans="1:5" s="269" customFormat="1" ht="38.25" x14ac:dyDescent="0.2">
      <c r="A92" s="279" t="str">
        <f>IF((SUM('Раздел 3'!T10:T10)&gt;=SUM('Раздел 3'!Z10:AE10)),"","Неверно!")</f>
        <v/>
      </c>
      <c r="B92" s="276" t="s">
        <v>514</v>
      </c>
      <c r="C92" s="278" t="s">
        <v>515</v>
      </c>
      <c r="D92" s="278" t="s">
        <v>478</v>
      </c>
      <c r="E92" s="278" t="str">
        <f>CONCATENATE(SUM('Раздел 3'!T10:T10),"&gt;=",SUM('Раздел 3'!Z10:AE10))</f>
        <v>0&gt;=0</v>
      </c>
    </row>
    <row r="93" spans="1:5" s="269" customFormat="1" ht="38.25" x14ac:dyDescent="0.2">
      <c r="A93" s="279" t="str">
        <f>IF((SUM('Раздел 3'!T11:T11)&gt;=SUM('Раздел 3'!Z11:AE11)),"","Неверно!")</f>
        <v/>
      </c>
      <c r="B93" s="276" t="s">
        <v>514</v>
      </c>
      <c r="C93" s="278" t="s">
        <v>515</v>
      </c>
      <c r="D93" s="278" t="s">
        <v>478</v>
      </c>
      <c r="E93" s="278" t="str">
        <f>CONCATENATE(SUM('Раздел 3'!T11:T11),"&gt;=",SUM('Раздел 3'!Z11:AE11))</f>
        <v>0&gt;=0</v>
      </c>
    </row>
    <row r="94" spans="1:5" s="269" customFormat="1" ht="38.25" x14ac:dyDescent="0.2">
      <c r="A94" s="279" t="str">
        <f>IF((SUM('Раздел 3'!T12:T12)&gt;=SUM('Раздел 3'!Z12:AE12)),"","Неверно!")</f>
        <v/>
      </c>
      <c r="B94" s="276" t="s">
        <v>514</v>
      </c>
      <c r="C94" s="278" t="s">
        <v>515</v>
      </c>
      <c r="D94" s="278" t="s">
        <v>478</v>
      </c>
      <c r="E94" s="278" t="str">
        <f>CONCATENATE(SUM('Раздел 3'!T12:T12),"&gt;=",SUM('Раздел 3'!Z12:AE12))</f>
        <v>0&gt;=0</v>
      </c>
    </row>
    <row r="95" spans="1:5" s="269" customFormat="1" ht="38.25" x14ac:dyDescent="0.2">
      <c r="A95" s="279" t="str">
        <f>IF((SUM('Раздел 3'!T13:T13)&gt;=SUM('Раздел 3'!Z13:AE13)),"","Неверно!")</f>
        <v/>
      </c>
      <c r="B95" s="276" t="s">
        <v>514</v>
      </c>
      <c r="C95" s="278" t="s">
        <v>515</v>
      </c>
      <c r="D95" s="278" t="s">
        <v>478</v>
      </c>
      <c r="E95" s="278" t="str">
        <f>CONCATENATE(SUM('Раздел 3'!T13:T13),"&gt;=",SUM('Раздел 3'!Z13:AE13))</f>
        <v>0&gt;=0</v>
      </c>
    </row>
    <row r="96" spans="1:5" s="269" customFormat="1" ht="38.25" x14ac:dyDescent="0.2">
      <c r="A96" s="279" t="str">
        <f>IF((SUM('Раздел 3'!T14:T14)&gt;=SUM('Раздел 3'!Z14:AE14)),"","Неверно!")</f>
        <v/>
      </c>
      <c r="B96" s="276" t="s">
        <v>514</v>
      </c>
      <c r="C96" s="278" t="s">
        <v>515</v>
      </c>
      <c r="D96" s="278" t="s">
        <v>478</v>
      </c>
      <c r="E96" s="278" t="str">
        <f>CONCATENATE(SUM('Раздел 3'!T14:T14),"&gt;=",SUM('Раздел 3'!Z14:AE14))</f>
        <v>0&gt;=0</v>
      </c>
    </row>
    <row r="97" spans="1:5" s="269" customFormat="1" ht="38.25" x14ac:dyDescent="0.2">
      <c r="A97" s="279" t="str">
        <f>IF((SUM('Раздел 3'!T15:T15)&gt;=SUM('Раздел 3'!Z15:AE15)),"","Неверно!")</f>
        <v/>
      </c>
      <c r="B97" s="276" t="s">
        <v>514</v>
      </c>
      <c r="C97" s="278" t="s">
        <v>515</v>
      </c>
      <c r="D97" s="278" t="s">
        <v>478</v>
      </c>
      <c r="E97" s="278" t="str">
        <f>CONCATENATE(SUM('Раздел 3'!T15:T15),"&gt;=",SUM('Раздел 3'!Z15:AE15))</f>
        <v>0&gt;=0</v>
      </c>
    </row>
    <row r="98" spans="1:5" s="269" customFormat="1" ht="38.25" x14ac:dyDescent="0.2">
      <c r="A98" s="279" t="str">
        <f>IF((SUM('Раздел 3'!T16:T16)&gt;=SUM('Раздел 3'!Z16:AE16)),"","Неверно!")</f>
        <v/>
      </c>
      <c r="B98" s="276" t="s">
        <v>514</v>
      </c>
      <c r="C98" s="278" t="s">
        <v>515</v>
      </c>
      <c r="D98" s="278" t="s">
        <v>478</v>
      </c>
      <c r="E98" s="278" t="str">
        <f>CONCATENATE(SUM('Раздел 3'!T16:T16),"&gt;=",SUM('Раздел 3'!Z16:AE16))</f>
        <v>0&gt;=0</v>
      </c>
    </row>
    <row r="99" spans="1:5" s="269" customFormat="1" ht="38.25" x14ac:dyDescent="0.2">
      <c r="A99" s="279" t="str">
        <f>IF((SUM('Раздел 3'!T17:T17)&gt;=SUM('Раздел 3'!Z17:AE17)),"","Неверно!")</f>
        <v/>
      </c>
      <c r="B99" s="276" t="s">
        <v>514</v>
      </c>
      <c r="C99" s="278" t="s">
        <v>515</v>
      </c>
      <c r="D99" s="278" t="s">
        <v>478</v>
      </c>
      <c r="E99" s="278" t="str">
        <f>CONCATENATE(SUM('Раздел 3'!T17:T17),"&gt;=",SUM('Раздел 3'!Z17:AE17))</f>
        <v>0&gt;=0</v>
      </c>
    </row>
    <row r="100" spans="1:5" s="269" customFormat="1" ht="38.25" x14ac:dyDescent="0.2">
      <c r="A100" s="279" t="str">
        <f>IF((SUM('Раздел 3'!T18:T18)&gt;=SUM('Раздел 3'!Z18:AE18)),"","Неверно!")</f>
        <v/>
      </c>
      <c r="B100" s="276" t="s">
        <v>514</v>
      </c>
      <c r="C100" s="278" t="s">
        <v>515</v>
      </c>
      <c r="D100" s="278" t="s">
        <v>478</v>
      </c>
      <c r="E100" s="278" t="str">
        <f>CONCATENATE(SUM('Раздел 3'!T18:T18),"&gt;=",SUM('Раздел 3'!Z18:AE18))</f>
        <v>0&gt;=0</v>
      </c>
    </row>
    <row r="101" spans="1:5" s="269" customFormat="1" ht="38.25" x14ac:dyDescent="0.2">
      <c r="A101" s="279" t="str">
        <f>IF((SUM('Раздел 3'!T19:T19)&gt;=SUM('Раздел 3'!Z19:AE19)),"","Неверно!")</f>
        <v/>
      </c>
      <c r="B101" s="276" t="s">
        <v>514</v>
      </c>
      <c r="C101" s="278" t="s">
        <v>515</v>
      </c>
      <c r="D101" s="278" t="s">
        <v>478</v>
      </c>
      <c r="E101" s="278" t="str">
        <f>CONCATENATE(SUM('Раздел 3'!T19:T19),"&gt;=",SUM('Раздел 3'!Z19:AE19))</f>
        <v>0&gt;=0</v>
      </c>
    </row>
    <row r="102" spans="1:5" s="269" customFormat="1" ht="38.25" x14ac:dyDescent="0.2">
      <c r="A102" s="279" t="str">
        <f>IF((SUM('Раздел 3'!T20:T20)&gt;=SUM('Раздел 3'!Z20:AE20)),"","Неверно!")</f>
        <v/>
      </c>
      <c r="B102" s="276" t="s">
        <v>514</v>
      </c>
      <c r="C102" s="278" t="s">
        <v>515</v>
      </c>
      <c r="D102" s="278" t="s">
        <v>478</v>
      </c>
      <c r="E102" s="278" t="str">
        <f>CONCATENATE(SUM('Раздел 3'!T20:T20),"&gt;=",SUM('Раздел 3'!Z20:AE20))</f>
        <v>0&gt;=0</v>
      </c>
    </row>
    <row r="103" spans="1:5" s="269" customFormat="1" ht="38.25" x14ac:dyDescent="0.2">
      <c r="A103" s="279" t="str">
        <f>IF((SUM('Раздел 3'!T21:T21)&gt;=SUM('Раздел 3'!Z21:AE21)),"","Неверно!")</f>
        <v/>
      </c>
      <c r="B103" s="276" t="s">
        <v>514</v>
      </c>
      <c r="C103" s="278" t="s">
        <v>515</v>
      </c>
      <c r="D103" s="278" t="s">
        <v>478</v>
      </c>
      <c r="E103" s="278" t="str">
        <f>CONCATENATE(SUM('Раздел 3'!T21:T21),"&gt;=",SUM('Раздел 3'!Z21:AE21))</f>
        <v>0&gt;=0</v>
      </c>
    </row>
    <row r="104" spans="1:5" s="269" customFormat="1" ht="38.25" x14ac:dyDescent="0.2">
      <c r="A104" s="279" t="str">
        <f>IF((SUM('Раздел 3'!T22:T22)&gt;=SUM('Раздел 3'!Z22:AE22)),"","Неверно!")</f>
        <v/>
      </c>
      <c r="B104" s="276" t="s">
        <v>514</v>
      </c>
      <c r="C104" s="278" t="s">
        <v>515</v>
      </c>
      <c r="D104" s="278" t="s">
        <v>478</v>
      </c>
      <c r="E104" s="278" t="str">
        <f>CONCATENATE(SUM('Раздел 3'!T22:T22),"&gt;=",SUM('Раздел 3'!Z22:AE22))</f>
        <v>0&gt;=0</v>
      </c>
    </row>
    <row r="105" spans="1:5" s="269" customFormat="1" ht="89.25" x14ac:dyDescent="0.2">
      <c r="A105" s="279" t="str">
        <f>IF((SUM('Раздел 2'!U10:U10)=SUM('Раздел 2'!K10:K10)+SUM('Раздел 2'!Q10:Q10)+SUM('Раздел 2'!S10:T10)),"","Неверно!")</f>
        <v/>
      </c>
      <c r="B105" s="276" t="s">
        <v>516</v>
      </c>
      <c r="C105" s="278" t="s">
        <v>517</v>
      </c>
      <c r="D105" s="278" t="s">
        <v>477</v>
      </c>
      <c r="E105" s="278" t="str">
        <f>CONCATENATE(SUM('Раздел 2'!U10:U10),"=",SUM('Раздел 2'!K10:K10),"+",SUM('Раздел 2'!Q10:Q10),"+",SUM('Раздел 2'!S10:T10))</f>
        <v>0=0+0+0</v>
      </c>
    </row>
    <row r="106" spans="1:5" s="269" customFormat="1" ht="89.25" x14ac:dyDescent="0.2">
      <c r="A106" s="279" t="str">
        <f>IF((SUM('Раздел 2'!U11:U11)=SUM('Раздел 2'!K11:K11)+SUM('Раздел 2'!Q11:Q11)+SUM('Раздел 2'!S11:T11)),"","Неверно!")</f>
        <v/>
      </c>
      <c r="B106" s="276" t="s">
        <v>516</v>
      </c>
      <c r="C106" s="278" t="s">
        <v>517</v>
      </c>
      <c r="D106" s="278" t="s">
        <v>477</v>
      </c>
      <c r="E106" s="278" t="str">
        <f>CONCATENATE(SUM('Раздел 2'!U11:U11),"=",SUM('Раздел 2'!K11:K11),"+",SUM('Раздел 2'!Q11:Q11),"+",SUM('Раздел 2'!S11:T11))</f>
        <v>0=0+0+0</v>
      </c>
    </row>
    <row r="107" spans="1:5" s="269" customFormat="1" ht="89.25" x14ac:dyDescent="0.2">
      <c r="A107" s="279" t="str">
        <f>IF((SUM('Раздел 2'!U12:U12)=SUM('Раздел 2'!K12:K12)+SUM('Раздел 2'!Q12:Q12)+SUM('Раздел 2'!S12:T12)),"","Неверно!")</f>
        <v/>
      </c>
      <c r="B107" s="276" t="s">
        <v>516</v>
      </c>
      <c r="C107" s="278" t="s">
        <v>517</v>
      </c>
      <c r="D107" s="278" t="s">
        <v>477</v>
      </c>
      <c r="E107" s="278" t="str">
        <f>CONCATENATE(SUM('Раздел 2'!U12:U12),"=",SUM('Раздел 2'!K12:K12),"+",SUM('Раздел 2'!Q12:Q12),"+",SUM('Раздел 2'!S12:T12))</f>
        <v>0=0+0+0</v>
      </c>
    </row>
    <row r="108" spans="1:5" s="269" customFormat="1" ht="89.25" x14ac:dyDescent="0.2">
      <c r="A108" s="279" t="str">
        <f>IF((SUM('Раздел 2'!U13:U13)=SUM('Раздел 2'!K13:K13)+SUM('Раздел 2'!Q13:Q13)+SUM('Раздел 2'!S13:T13)),"","Неверно!")</f>
        <v/>
      </c>
      <c r="B108" s="276" t="s">
        <v>516</v>
      </c>
      <c r="C108" s="278" t="s">
        <v>517</v>
      </c>
      <c r="D108" s="278" t="s">
        <v>477</v>
      </c>
      <c r="E108" s="278" t="str">
        <f>CONCATENATE(SUM('Раздел 2'!U13:U13),"=",SUM('Раздел 2'!K13:K13),"+",SUM('Раздел 2'!Q13:Q13),"+",SUM('Раздел 2'!S13:T13))</f>
        <v>0=0+0+0</v>
      </c>
    </row>
    <row r="109" spans="1:5" s="269" customFormat="1" ht="89.25" x14ac:dyDescent="0.2">
      <c r="A109" s="279" t="str">
        <f>IF((SUM('Раздел 2'!U14:U14)=SUM('Раздел 2'!K14:K14)+SUM('Раздел 2'!Q14:Q14)+SUM('Раздел 2'!S14:T14)),"","Неверно!")</f>
        <v/>
      </c>
      <c r="B109" s="276" t="s">
        <v>516</v>
      </c>
      <c r="C109" s="278" t="s">
        <v>517</v>
      </c>
      <c r="D109" s="278" t="s">
        <v>477</v>
      </c>
      <c r="E109" s="278" t="str">
        <f>CONCATENATE(SUM('Раздел 2'!U14:U14),"=",SUM('Раздел 2'!K14:K14),"+",SUM('Раздел 2'!Q14:Q14),"+",SUM('Раздел 2'!S14:T14))</f>
        <v>0=0+0+0</v>
      </c>
    </row>
    <row r="110" spans="1:5" s="269" customFormat="1" ht="89.25" x14ac:dyDescent="0.2">
      <c r="A110" s="279" t="str">
        <f>IF((SUM('Раздел 2'!U15:U15)=SUM('Раздел 2'!K15:K15)+SUM('Раздел 2'!Q15:Q15)+SUM('Раздел 2'!S15:T15)),"","Неверно!")</f>
        <v/>
      </c>
      <c r="B110" s="276" t="s">
        <v>516</v>
      </c>
      <c r="C110" s="278" t="s">
        <v>517</v>
      </c>
      <c r="D110" s="278" t="s">
        <v>477</v>
      </c>
      <c r="E110" s="278" t="str">
        <f>CONCATENATE(SUM('Раздел 2'!U15:U15),"=",SUM('Раздел 2'!K15:K15),"+",SUM('Раздел 2'!Q15:Q15),"+",SUM('Раздел 2'!S15:T15))</f>
        <v>0=0+0+0</v>
      </c>
    </row>
    <row r="111" spans="1:5" s="269" customFormat="1" ht="89.25" x14ac:dyDescent="0.2">
      <c r="A111" s="279" t="str">
        <f>IF((SUM('Раздел 2'!U16:U16)=SUM('Раздел 2'!K16:K16)+SUM('Раздел 2'!Q16:Q16)+SUM('Раздел 2'!S16:T16)),"","Неверно!")</f>
        <v/>
      </c>
      <c r="B111" s="276" t="s">
        <v>516</v>
      </c>
      <c r="C111" s="278" t="s">
        <v>517</v>
      </c>
      <c r="D111" s="278" t="s">
        <v>477</v>
      </c>
      <c r="E111" s="278" t="str">
        <f>CONCATENATE(SUM('Раздел 2'!U16:U16),"=",SUM('Раздел 2'!K16:K16),"+",SUM('Раздел 2'!Q16:Q16),"+",SUM('Раздел 2'!S16:T16))</f>
        <v>0=0+0+0</v>
      </c>
    </row>
    <row r="112" spans="1:5" s="269" customFormat="1" ht="89.25" x14ac:dyDescent="0.2">
      <c r="A112" s="279" t="str">
        <f>IF((SUM('Раздел 2'!U17:U17)=SUM('Раздел 2'!K17:K17)+SUM('Раздел 2'!Q17:Q17)+SUM('Раздел 2'!S17:T17)),"","Неверно!")</f>
        <v/>
      </c>
      <c r="B112" s="276" t="s">
        <v>516</v>
      </c>
      <c r="C112" s="278" t="s">
        <v>517</v>
      </c>
      <c r="D112" s="278" t="s">
        <v>477</v>
      </c>
      <c r="E112" s="278" t="str">
        <f>CONCATENATE(SUM('Раздел 2'!U17:U17),"=",SUM('Раздел 2'!K17:K17),"+",SUM('Раздел 2'!Q17:Q17),"+",SUM('Раздел 2'!S17:T17))</f>
        <v>0=0+0+0</v>
      </c>
    </row>
    <row r="113" spans="1:5" s="269" customFormat="1" ht="89.25" x14ac:dyDescent="0.2">
      <c r="A113" s="279" t="str">
        <f>IF((SUM('Раздел 2'!U18:U18)=SUM('Раздел 2'!K18:K18)+SUM('Раздел 2'!Q18:Q18)+SUM('Раздел 2'!S18:T18)),"","Неверно!")</f>
        <v/>
      </c>
      <c r="B113" s="276" t="s">
        <v>516</v>
      </c>
      <c r="C113" s="278" t="s">
        <v>517</v>
      </c>
      <c r="D113" s="278" t="s">
        <v>477</v>
      </c>
      <c r="E113" s="278" t="str">
        <f>CONCATENATE(SUM('Раздел 2'!U18:U18),"=",SUM('Раздел 2'!K18:K18),"+",SUM('Раздел 2'!Q18:Q18),"+",SUM('Раздел 2'!S18:T18))</f>
        <v>0=0+0+0</v>
      </c>
    </row>
    <row r="114" spans="1:5" s="269" customFormat="1" ht="89.25" x14ac:dyDescent="0.2">
      <c r="A114" s="279" t="str">
        <f>IF((SUM('Раздел 2'!U19:U19)=SUM('Раздел 2'!K19:K19)+SUM('Раздел 2'!Q19:Q19)+SUM('Раздел 2'!S19:T19)),"","Неверно!")</f>
        <v/>
      </c>
      <c r="B114" s="276" t="s">
        <v>516</v>
      </c>
      <c r="C114" s="278" t="s">
        <v>517</v>
      </c>
      <c r="D114" s="278" t="s">
        <v>477</v>
      </c>
      <c r="E114" s="278" t="str">
        <f>CONCATENATE(SUM('Раздел 2'!U19:U19),"=",SUM('Раздел 2'!K19:K19),"+",SUM('Раздел 2'!Q19:Q19),"+",SUM('Раздел 2'!S19:T19))</f>
        <v>0=0+0+0</v>
      </c>
    </row>
    <row r="115" spans="1:5" s="269" customFormat="1" ht="89.25" x14ac:dyDescent="0.2">
      <c r="A115" s="279" t="str">
        <f>IF((SUM('Раздел 2'!U20:U20)=SUM('Раздел 2'!K20:K20)+SUM('Раздел 2'!Q20:Q20)+SUM('Раздел 2'!S20:T20)),"","Неверно!")</f>
        <v/>
      </c>
      <c r="B115" s="276" t="s">
        <v>516</v>
      </c>
      <c r="C115" s="278" t="s">
        <v>517</v>
      </c>
      <c r="D115" s="278" t="s">
        <v>477</v>
      </c>
      <c r="E115" s="278" t="str">
        <f>CONCATENATE(SUM('Раздел 2'!U20:U20),"=",SUM('Раздел 2'!K20:K20),"+",SUM('Раздел 2'!Q20:Q20),"+",SUM('Раздел 2'!S20:T20))</f>
        <v>0=0+0+0</v>
      </c>
    </row>
    <row r="116" spans="1:5" s="269" customFormat="1" ht="89.25" x14ac:dyDescent="0.2">
      <c r="A116" s="279" t="str">
        <f>IF((SUM('Раздел 2'!U21:U21)=SUM('Раздел 2'!K21:K21)+SUM('Раздел 2'!Q21:Q21)+SUM('Раздел 2'!S21:T21)),"","Неверно!")</f>
        <v/>
      </c>
      <c r="B116" s="276" t="s">
        <v>516</v>
      </c>
      <c r="C116" s="278" t="s">
        <v>517</v>
      </c>
      <c r="D116" s="278" t="s">
        <v>477</v>
      </c>
      <c r="E116" s="278" t="str">
        <f>CONCATENATE(SUM('Раздел 2'!U21:U21),"=",SUM('Раздел 2'!K21:K21),"+",SUM('Раздел 2'!Q21:Q21),"+",SUM('Раздел 2'!S21:T21))</f>
        <v>0=0+0+0</v>
      </c>
    </row>
    <row r="117" spans="1:5" s="269" customFormat="1" ht="89.25" x14ac:dyDescent="0.2">
      <c r="A117" s="279" t="str">
        <f>IF((SUM('Раздел 2'!U22:U22)=SUM('Раздел 2'!K22:K22)+SUM('Раздел 2'!Q22:Q22)+SUM('Раздел 2'!S22:T22)),"","Неверно!")</f>
        <v/>
      </c>
      <c r="B117" s="276" t="s">
        <v>516</v>
      </c>
      <c r="C117" s="278" t="s">
        <v>517</v>
      </c>
      <c r="D117" s="278" t="s">
        <v>477</v>
      </c>
      <c r="E117" s="278" t="str">
        <f>CONCATENATE(SUM('Раздел 2'!U22:U22),"=",SUM('Раздел 2'!K22:K22),"+",SUM('Раздел 2'!Q22:Q22),"+",SUM('Раздел 2'!S22:T22))</f>
        <v>0=0+0+0</v>
      </c>
    </row>
    <row r="118" spans="1:5" s="269" customFormat="1" ht="89.25" x14ac:dyDescent="0.2">
      <c r="A118" s="279" t="str">
        <f>IF((SUM('Раздел 2'!U23:U23)=SUM('Раздел 2'!K23:K23)+SUM('Раздел 2'!Q23:Q23)+SUM('Раздел 2'!S23:T23)),"","Неверно!")</f>
        <v/>
      </c>
      <c r="B118" s="276" t="s">
        <v>516</v>
      </c>
      <c r="C118" s="278" t="s">
        <v>517</v>
      </c>
      <c r="D118" s="278" t="s">
        <v>477</v>
      </c>
      <c r="E118" s="278" t="str">
        <f>CONCATENATE(SUM('Раздел 2'!U23:U23),"=",SUM('Раздел 2'!K23:K23),"+",SUM('Раздел 2'!Q23:Q23),"+",SUM('Раздел 2'!S23:T23))</f>
        <v>0=0+0+0</v>
      </c>
    </row>
    <row r="119" spans="1:5" s="269" customFormat="1" ht="89.25" x14ac:dyDescent="0.2">
      <c r="A119" s="279" t="str">
        <f>IF((SUM('Раздел 2'!U9:U9)=SUM('Раздел 2'!K9:K9)+SUM('Раздел 2'!Q9:Q9)+SUM('Раздел 2'!S9:T9)),"","Неверно!")</f>
        <v/>
      </c>
      <c r="B119" s="276" t="s">
        <v>516</v>
      </c>
      <c r="C119" s="278" t="s">
        <v>517</v>
      </c>
      <c r="D119" s="278" t="s">
        <v>477</v>
      </c>
      <c r="E119" s="278" t="str">
        <f>CONCATENATE(SUM('Раздел 2'!U9:U9),"=",SUM('Раздел 2'!K9:K9),"+",SUM('Раздел 2'!Q9:Q9),"+",SUM('Раздел 2'!S9:T9))</f>
        <v>0=0+0+0</v>
      </c>
    </row>
    <row r="120" spans="1:5" s="269" customFormat="1" ht="38.25" x14ac:dyDescent="0.2">
      <c r="A120" s="279" t="str">
        <f>IF((SUM('Раздел 1'!AB36:AB36)=0),"","Неверно!")</f>
        <v/>
      </c>
      <c r="B120" s="276" t="s">
        <v>518</v>
      </c>
      <c r="C120" s="278" t="s">
        <v>519</v>
      </c>
      <c r="D120" s="278" t="s">
        <v>267</v>
      </c>
      <c r="E120" s="278" t="str">
        <f>CONCATENATE(SUM('Раздел 1'!AB36:AB36),"=",0)</f>
        <v>0=0</v>
      </c>
    </row>
    <row r="121" spans="1:5" s="269" customFormat="1" ht="38.25" x14ac:dyDescent="0.2">
      <c r="A121" s="279" t="str">
        <f>IF((SUM('Раздел 1'!AB37:AB37)=0),"","Неверно!")</f>
        <v/>
      </c>
      <c r="B121" s="276" t="s">
        <v>518</v>
      </c>
      <c r="C121" s="278" t="s">
        <v>519</v>
      </c>
      <c r="D121" s="278" t="s">
        <v>267</v>
      </c>
      <c r="E121" s="278" t="str">
        <f>CONCATENATE(SUM('Раздел 1'!AB37:AB37),"=",0)</f>
        <v>0=0</v>
      </c>
    </row>
    <row r="122" spans="1:5" s="269" customFormat="1" ht="38.25" x14ac:dyDescent="0.2">
      <c r="A122" s="279" t="str">
        <f>IF((SUM('Раздел 1'!AB38:AB38)=0),"","Неверно!")</f>
        <v/>
      </c>
      <c r="B122" s="276" t="s">
        <v>518</v>
      </c>
      <c r="C122" s="278" t="s">
        <v>519</v>
      </c>
      <c r="D122" s="278" t="s">
        <v>267</v>
      </c>
      <c r="E122" s="278" t="str">
        <f>CONCATENATE(SUM('Раздел 1'!AB38:AB38),"=",0)</f>
        <v>0=0</v>
      </c>
    </row>
    <row r="123" spans="1:5" s="269" customFormat="1" ht="38.25" x14ac:dyDescent="0.2">
      <c r="A123" s="279" t="str">
        <f>IF((SUM('Раздел 1'!AB39:AB39)=0),"","Неверно!")</f>
        <v/>
      </c>
      <c r="B123" s="276" t="s">
        <v>518</v>
      </c>
      <c r="C123" s="278" t="s">
        <v>519</v>
      </c>
      <c r="D123" s="278" t="s">
        <v>267</v>
      </c>
      <c r="E123" s="278" t="str">
        <f>CONCATENATE(SUM('Раздел 1'!AB39:AB39),"=",0)</f>
        <v>0=0</v>
      </c>
    </row>
    <row r="124" spans="1:5" s="269" customFormat="1" ht="38.25" x14ac:dyDescent="0.2">
      <c r="A124" s="279" t="str">
        <f>IF((SUM('Раздел 1'!AB40:AB40)=0),"","Неверно!")</f>
        <v/>
      </c>
      <c r="B124" s="276" t="s">
        <v>518</v>
      </c>
      <c r="C124" s="278" t="s">
        <v>519</v>
      </c>
      <c r="D124" s="278" t="s">
        <v>267</v>
      </c>
      <c r="E124" s="278" t="str">
        <f>CONCATENATE(SUM('Раздел 1'!AB40:AB40),"=",0)</f>
        <v>0=0</v>
      </c>
    </row>
    <row r="125" spans="1:5" s="269" customFormat="1" ht="38.25" x14ac:dyDescent="0.2">
      <c r="A125" s="279" t="str">
        <f>IF((SUM('Раздел 1'!AB41:AB41)=0),"","Неверно!")</f>
        <v/>
      </c>
      <c r="B125" s="276" t="s">
        <v>518</v>
      </c>
      <c r="C125" s="278" t="s">
        <v>519</v>
      </c>
      <c r="D125" s="278" t="s">
        <v>267</v>
      </c>
      <c r="E125" s="278" t="str">
        <f>CONCATENATE(SUM('Раздел 1'!AB41:AB41),"=",0)</f>
        <v>0=0</v>
      </c>
    </row>
    <row r="126" spans="1:5" s="269" customFormat="1" ht="38.25" x14ac:dyDescent="0.2">
      <c r="A126" s="279" t="str">
        <f>IF((SUM('Раздел 1'!AB42:AB42)=0),"","Неверно!")</f>
        <v/>
      </c>
      <c r="B126" s="276" t="s">
        <v>518</v>
      </c>
      <c r="C126" s="278" t="s">
        <v>519</v>
      </c>
      <c r="D126" s="278" t="s">
        <v>267</v>
      </c>
      <c r="E126" s="278" t="str">
        <f>CONCATENATE(SUM('Раздел 1'!AB42:AB42),"=",0)</f>
        <v>0=0</v>
      </c>
    </row>
    <row r="127" spans="1:5" s="269" customFormat="1" ht="38.25" x14ac:dyDescent="0.2">
      <c r="A127" s="279" t="str">
        <f>IF((SUM('Раздел 1'!AB43:AB43)=0),"","Неверно!")</f>
        <v/>
      </c>
      <c r="B127" s="276" t="s">
        <v>518</v>
      </c>
      <c r="C127" s="278" t="s">
        <v>519</v>
      </c>
      <c r="D127" s="278" t="s">
        <v>267</v>
      </c>
      <c r="E127" s="278" t="str">
        <f>CONCATENATE(SUM('Раздел 1'!AB43:AB43),"=",0)</f>
        <v>0=0</v>
      </c>
    </row>
    <row r="128" spans="1:5" s="269" customFormat="1" ht="38.25" x14ac:dyDescent="0.2">
      <c r="A128" s="279" t="str">
        <f>IF((SUM('Раздел 1'!W40:W40)=0),"","Неверно!")</f>
        <v/>
      </c>
      <c r="B128" s="276" t="s">
        <v>520</v>
      </c>
      <c r="C128" s="278" t="s">
        <v>521</v>
      </c>
      <c r="D128" s="278" t="s">
        <v>265</v>
      </c>
      <c r="E128" s="278" t="str">
        <f>CONCATENATE(SUM('Раздел 1'!W40:W40),"=",0)</f>
        <v>0=0</v>
      </c>
    </row>
    <row r="129" spans="1:5" s="269" customFormat="1" ht="38.25" x14ac:dyDescent="0.2">
      <c r="A129" s="279" t="str">
        <f>IF((SUM('Раздел 1'!V43:V43)=0),"","Неверно!")</f>
        <v/>
      </c>
      <c r="B129" s="276" t="s">
        <v>522</v>
      </c>
      <c r="C129" s="278" t="s">
        <v>523</v>
      </c>
      <c r="D129" s="278" t="s">
        <v>264</v>
      </c>
      <c r="E129" s="278" t="str">
        <f>CONCATENATE(SUM('Раздел 1'!V43:V43),"=",0)</f>
        <v>0=0</v>
      </c>
    </row>
    <row r="130" spans="1:5" s="269" customFormat="1" ht="38.25" x14ac:dyDescent="0.2">
      <c r="A130" s="279" t="str">
        <f>IF((SUM('Раздел 1'!V44:V44)=0),"","Неверно!")</f>
        <v/>
      </c>
      <c r="B130" s="276" t="s">
        <v>522</v>
      </c>
      <c r="C130" s="278" t="s">
        <v>523</v>
      </c>
      <c r="D130" s="278" t="s">
        <v>264</v>
      </c>
      <c r="E130" s="278" t="str">
        <f>CONCATENATE(SUM('Раздел 1'!V44:V44),"=",0)</f>
        <v>0=0</v>
      </c>
    </row>
    <row r="131" spans="1:5" s="269" customFormat="1" ht="38.25" x14ac:dyDescent="0.2">
      <c r="A131" s="279" t="str">
        <f>IF((SUM('Раздел 1'!V45:V45)=0),"","Неверно!")</f>
        <v/>
      </c>
      <c r="B131" s="276" t="s">
        <v>522</v>
      </c>
      <c r="C131" s="278" t="s">
        <v>523</v>
      </c>
      <c r="D131" s="278" t="s">
        <v>264</v>
      </c>
      <c r="E131" s="278" t="str">
        <f>CONCATENATE(SUM('Раздел 1'!V45:V45),"=",0)</f>
        <v>0=0</v>
      </c>
    </row>
    <row r="132" spans="1:5" s="269" customFormat="1" ht="38.25" x14ac:dyDescent="0.2">
      <c r="A132" s="279" t="str">
        <f>IF((SUM('Раздел 1'!V46:V46)=0),"","Неверно!")</f>
        <v/>
      </c>
      <c r="B132" s="276" t="s">
        <v>522</v>
      </c>
      <c r="C132" s="278" t="s">
        <v>523</v>
      </c>
      <c r="D132" s="278" t="s">
        <v>264</v>
      </c>
      <c r="E132" s="278" t="str">
        <f>CONCATENATE(SUM('Раздел 1'!V46:V46),"=",0)</f>
        <v>0=0</v>
      </c>
    </row>
    <row r="133" spans="1:5" s="269" customFormat="1" ht="38.25" x14ac:dyDescent="0.2">
      <c r="A133" s="279" t="str">
        <f>IF((SUM('Раздел 1'!V47:V47)=0),"","Неверно!")</f>
        <v/>
      </c>
      <c r="B133" s="276" t="s">
        <v>522</v>
      </c>
      <c r="C133" s="278" t="s">
        <v>523</v>
      </c>
      <c r="D133" s="278" t="s">
        <v>264</v>
      </c>
      <c r="E133" s="278" t="str">
        <f>CONCATENATE(SUM('Раздел 1'!V47:V47),"=",0)</f>
        <v>0=0</v>
      </c>
    </row>
    <row r="134" spans="1:5" s="269" customFormat="1" ht="38.25" x14ac:dyDescent="0.2">
      <c r="A134" s="279" t="str">
        <f>IF((SUM('Раздел 1'!V48:V48)=0),"","Неверно!")</f>
        <v/>
      </c>
      <c r="B134" s="276" t="s">
        <v>522</v>
      </c>
      <c r="C134" s="278" t="s">
        <v>523</v>
      </c>
      <c r="D134" s="278" t="s">
        <v>264</v>
      </c>
      <c r="E134" s="278" t="str">
        <f>CONCATENATE(SUM('Раздел 1'!V48:V48),"=",0)</f>
        <v>0=0</v>
      </c>
    </row>
    <row r="135" spans="1:5" s="269" customFormat="1" ht="38.25" x14ac:dyDescent="0.2">
      <c r="A135" s="279" t="str">
        <f>IF((SUM('Раздел 1'!V49:V49)=0),"","Неверно!")</f>
        <v/>
      </c>
      <c r="B135" s="276" t="s">
        <v>522</v>
      </c>
      <c r="C135" s="278" t="s">
        <v>523</v>
      </c>
      <c r="D135" s="278" t="s">
        <v>264</v>
      </c>
      <c r="E135" s="278" t="str">
        <f>CONCATENATE(SUM('Раздел 1'!V49:V49),"=",0)</f>
        <v>0=0</v>
      </c>
    </row>
    <row r="136" spans="1:5" s="269" customFormat="1" ht="38.25" x14ac:dyDescent="0.2">
      <c r="A136" s="279" t="str">
        <f>IF((SUM('Раздел 1'!R34:R34)=0),"","Неверно!")</f>
        <v/>
      </c>
      <c r="B136" s="276" t="s">
        <v>524</v>
      </c>
      <c r="C136" s="278" t="s">
        <v>525</v>
      </c>
      <c r="D136" s="278" t="s">
        <v>276</v>
      </c>
      <c r="E136" s="278" t="str">
        <f>CONCATENATE(SUM('Раздел 1'!R34:R34),"=",0)</f>
        <v>0=0</v>
      </c>
    </row>
    <row r="137" spans="1:5" s="269" customFormat="1" ht="38.25" x14ac:dyDescent="0.2">
      <c r="A137" s="279" t="str">
        <f>IF((SUM('Раздел 1'!P34:P34)=0),"","Неверно!")</f>
        <v/>
      </c>
      <c r="B137" s="276" t="s">
        <v>526</v>
      </c>
      <c r="C137" s="278" t="s">
        <v>527</v>
      </c>
      <c r="D137" s="278" t="s">
        <v>476</v>
      </c>
      <c r="E137" s="278" t="str">
        <f>CONCATENATE(SUM('Раздел 1'!P34:P34),"=",0)</f>
        <v>0=0</v>
      </c>
    </row>
    <row r="138" spans="1:5" s="269" customFormat="1" ht="38.25" x14ac:dyDescent="0.2">
      <c r="A138" s="279" t="str">
        <f>IF((SUM('Раздел 1'!Q34:Q34)=0),"","Неверно!")</f>
        <v/>
      </c>
      <c r="B138" s="276" t="s">
        <v>526</v>
      </c>
      <c r="C138" s="278" t="s">
        <v>527</v>
      </c>
      <c r="D138" s="278" t="s">
        <v>476</v>
      </c>
      <c r="E138" s="278" t="str">
        <f>CONCATENATE(SUM('Раздел 1'!Q34:Q34),"=",0)</f>
        <v>0=0</v>
      </c>
    </row>
    <row r="139" spans="1:5" s="269" customFormat="1" ht="38.25" x14ac:dyDescent="0.2">
      <c r="A139" s="279" t="str">
        <f>IF((SUM('Раздел 2'!N13:N13)=0),"","Неверно!")</f>
        <v/>
      </c>
      <c r="B139" s="276" t="s">
        <v>528</v>
      </c>
      <c r="C139" s="278" t="s">
        <v>529</v>
      </c>
      <c r="D139" s="278" t="s">
        <v>475</v>
      </c>
      <c r="E139" s="278" t="str">
        <f>CONCATENATE(SUM('Раздел 2'!N13:N13),"=",0)</f>
        <v>0=0</v>
      </c>
    </row>
    <row r="140" spans="1:5" s="269" customFormat="1" ht="38.25" x14ac:dyDescent="0.2">
      <c r="A140" s="279" t="str">
        <f>IF((SUM('Раздел 2'!N14:N14)=0),"","Неверно!")</f>
        <v/>
      </c>
      <c r="B140" s="276" t="s">
        <v>528</v>
      </c>
      <c r="C140" s="278" t="s">
        <v>529</v>
      </c>
      <c r="D140" s="278" t="s">
        <v>475</v>
      </c>
      <c r="E140" s="278" t="str">
        <f>CONCATENATE(SUM('Раздел 2'!N14:N14),"=",0)</f>
        <v>0=0</v>
      </c>
    </row>
    <row r="141" spans="1:5" s="269" customFormat="1" ht="38.25" x14ac:dyDescent="0.2">
      <c r="A141" s="279" t="str">
        <f>IF((SUM('Раздел 1'!V18:V18)=0),"","Неверно!")</f>
        <v/>
      </c>
      <c r="B141" s="276" t="s">
        <v>530</v>
      </c>
      <c r="C141" s="278" t="s">
        <v>531</v>
      </c>
      <c r="D141" s="278" t="s">
        <v>264</v>
      </c>
      <c r="E141" s="278" t="str">
        <f>CONCATENATE(SUM('Раздел 1'!V18:V18),"=",0)</f>
        <v>0=0</v>
      </c>
    </row>
    <row r="142" spans="1:5" s="269" customFormat="1" ht="38.25" x14ac:dyDescent="0.2">
      <c r="A142" s="279" t="str">
        <f>IF((SUM('Раздел 1'!V19:V19)=0),"","Неверно!")</f>
        <v/>
      </c>
      <c r="B142" s="276" t="s">
        <v>530</v>
      </c>
      <c r="C142" s="278" t="s">
        <v>531</v>
      </c>
      <c r="D142" s="278" t="s">
        <v>264</v>
      </c>
      <c r="E142" s="278" t="str">
        <f>CONCATENATE(SUM('Раздел 1'!V19:V19),"=",0)</f>
        <v>0=0</v>
      </c>
    </row>
    <row r="143" spans="1:5" s="269" customFormat="1" ht="38.25" x14ac:dyDescent="0.2">
      <c r="A143" s="279" t="str">
        <f>IF((SUM('Раздел 1'!V20:V20)=0),"","Неверно!")</f>
        <v/>
      </c>
      <c r="B143" s="276" t="s">
        <v>530</v>
      </c>
      <c r="C143" s="278" t="s">
        <v>531</v>
      </c>
      <c r="D143" s="278" t="s">
        <v>264</v>
      </c>
      <c r="E143" s="278" t="str">
        <f>CONCATENATE(SUM('Раздел 1'!V20:V20),"=",0)</f>
        <v>0=0</v>
      </c>
    </row>
    <row r="144" spans="1:5" s="269" customFormat="1" ht="38.25" x14ac:dyDescent="0.2">
      <c r="A144" s="279" t="str">
        <f>IF((SUM('Раздел 1'!V21:V21)=0),"","Неверно!")</f>
        <v/>
      </c>
      <c r="B144" s="276" t="s">
        <v>530</v>
      </c>
      <c r="C144" s="278" t="s">
        <v>531</v>
      </c>
      <c r="D144" s="278" t="s">
        <v>264</v>
      </c>
      <c r="E144" s="278" t="str">
        <f>CONCATENATE(SUM('Раздел 1'!V21:V21),"=",0)</f>
        <v>0=0</v>
      </c>
    </row>
    <row r="145" spans="1:5" s="269" customFormat="1" ht="38.25" x14ac:dyDescent="0.2">
      <c r="A145" s="279" t="str">
        <f>IF((SUM('Раздел 1'!V22:V22)=0),"","Неверно!")</f>
        <v/>
      </c>
      <c r="B145" s="276" t="s">
        <v>530</v>
      </c>
      <c r="C145" s="278" t="s">
        <v>531</v>
      </c>
      <c r="D145" s="278" t="s">
        <v>264</v>
      </c>
      <c r="E145" s="278" t="str">
        <f>CONCATENATE(SUM('Раздел 1'!V22:V22),"=",0)</f>
        <v>0=0</v>
      </c>
    </row>
    <row r="146" spans="1:5" s="269" customFormat="1" ht="38.25" x14ac:dyDescent="0.2">
      <c r="A146" s="279" t="str">
        <f>IF((SUM('Раздел 1'!V23:V23)=0),"","Неверно!")</f>
        <v/>
      </c>
      <c r="B146" s="276" t="s">
        <v>530</v>
      </c>
      <c r="C146" s="278" t="s">
        <v>531</v>
      </c>
      <c r="D146" s="278" t="s">
        <v>264</v>
      </c>
      <c r="E146" s="278" t="str">
        <f>CONCATENATE(SUM('Раздел 1'!V23:V23),"=",0)</f>
        <v>0=0</v>
      </c>
    </row>
    <row r="147" spans="1:5" s="269" customFormat="1" ht="38.25" x14ac:dyDescent="0.2">
      <c r="A147" s="279" t="str">
        <f>IF((SUM('Раздел 1'!V24:V24)=0),"","Неверно!")</f>
        <v/>
      </c>
      <c r="B147" s="276" t="s">
        <v>530</v>
      </c>
      <c r="C147" s="278" t="s">
        <v>531</v>
      </c>
      <c r="D147" s="278" t="s">
        <v>264</v>
      </c>
      <c r="E147" s="278" t="str">
        <f>CONCATENATE(SUM('Раздел 1'!V24:V24),"=",0)</f>
        <v>0=0</v>
      </c>
    </row>
    <row r="148" spans="1:5" s="269" customFormat="1" ht="38.25" x14ac:dyDescent="0.2">
      <c r="A148" s="279" t="str">
        <f>IF((SUM('Раздел 1'!V25:V25)=0),"","Неверно!")</f>
        <v/>
      </c>
      <c r="B148" s="276" t="s">
        <v>530</v>
      </c>
      <c r="C148" s="278" t="s">
        <v>531</v>
      </c>
      <c r="D148" s="278" t="s">
        <v>264</v>
      </c>
      <c r="E148" s="278" t="str">
        <f>CONCATENATE(SUM('Раздел 1'!V25:V25),"=",0)</f>
        <v>0=0</v>
      </c>
    </row>
    <row r="149" spans="1:5" s="269" customFormat="1" ht="38.25" x14ac:dyDescent="0.2">
      <c r="A149" s="279" t="str">
        <f>IF((SUM('Раздел 1'!V26:V26)=0),"","Неверно!")</f>
        <v/>
      </c>
      <c r="B149" s="276" t="s">
        <v>530</v>
      </c>
      <c r="C149" s="278" t="s">
        <v>531</v>
      </c>
      <c r="D149" s="278" t="s">
        <v>264</v>
      </c>
      <c r="E149" s="278" t="str">
        <f>CONCATENATE(SUM('Раздел 1'!V26:V26),"=",0)</f>
        <v>0=0</v>
      </c>
    </row>
    <row r="150" spans="1:5" s="269" customFormat="1" ht="38.25" x14ac:dyDescent="0.2">
      <c r="A150" s="279" t="str">
        <f>IF((SUM('Раздел 1'!V27:V27)=0),"","Неверно!")</f>
        <v/>
      </c>
      <c r="B150" s="276" t="s">
        <v>530</v>
      </c>
      <c r="C150" s="278" t="s">
        <v>531</v>
      </c>
      <c r="D150" s="278" t="s">
        <v>264</v>
      </c>
      <c r="E150" s="278" t="str">
        <f>CONCATENATE(SUM('Раздел 1'!V27:V27),"=",0)</f>
        <v>0=0</v>
      </c>
    </row>
    <row r="151" spans="1:5" s="269" customFormat="1" ht="38.25" x14ac:dyDescent="0.2">
      <c r="A151" s="279" t="str">
        <f>IF((SUM('Раздел 1'!V28:V28)=0),"","Неверно!")</f>
        <v/>
      </c>
      <c r="B151" s="276" t="s">
        <v>530</v>
      </c>
      <c r="C151" s="278" t="s">
        <v>531</v>
      </c>
      <c r="D151" s="278" t="s">
        <v>264</v>
      </c>
      <c r="E151" s="278" t="str">
        <f>CONCATENATE(SUM('Раздел 1'!V28:V28),"=",0)</f>
        <v>0=0</v>
      </c>
    </row>
    <row r="152" spans="1:5" s="269" customFormat="1" ht="38.25" x14ac:dyDescent="0.2">
      <c r="A152" s="279" t="str">
        <f>IF((SUM('Раздел 1'!V29:V29)=0),"","Неверно!")</f>
        <v/>
      </c>
      <c r="B152" s="276" t="s">
        <v>530</v>
      </c>
      <c r="C152" s="278" t="s">
        <v>531</v>
      </c>
      <c r="D152" s="278" t="s">
        <v>264</v>
      </c>
      <c r="E152" s="278" t="str">
        <f>CONCATENATE(SUM('Раздел 1'!V29:V29),"=",0)</f>
        <v>0=0</v>
      </c>
    </row>
    <row r="153" spans="1:5" s="269" customFormat="1" ht="38.25" x14ac:dyDescent="0.2">
      <c r="A153" s="279" t="str">
        <f>IF((SUM('Раздел 1'!V30:V30)=0),"","Неверно!")</f>
        <v/>
      </c>
      <c r="B153" s="276" t="s">
        <v>530</v>
      </c>
      <c r="C153" s="278" t="s">
        <v>531</v>
      </c>
      <c r="D153" s="278" t="s">
        <v>264</v>
      </c>
      <c r="E153" s="278" t="str">
        <f>CONCATENATE(SUM('Раздел 1'!V30:V30),"=",0)</f>
        <v>0=0</v>
      </c>
    </row>
    <row r="154" spans="1:5" s="269" customFormat="1" ht="38.25" x14ac:dyDescent="0.2">
      <c r="A154" s="279" t="str">
        <f>IF((SUM('Раздел 1'!W31:W31)=0),"","Неверно!")</f>
        <v/>
      </c>
      <c r="B154" s="276" t="s">
        <v>532</v>
      </c>
      <c r="C154" s="278" t="s">
        <v>533</v>
      </c>
      <c r="D154" s="278" t="s">
        <v>265</v>
      </c>
      <c r="E154" s="278" t="str">
        <f>CONCATENATE(SUM('Раздел 1'!W31:W31),"=",0)</f>
        <v>0=0</v>
      </c>
    </row>
    <row r="155" spans="1:5" s="269" customFormat="1" ht="38.25" x14ac:dyDescent="0.2">
      <c r="A155" s="279" t="str">
        <f>IF((SUM('Раздел 1'!N10:N10)=0),"","Неверно!")</f>
        <v/>
      </c>
      <c r="B155" s="276" t="s">
        <v>534</v>
      </c>
      <c r="C155" s="278" t="s">
        <v>535</v>
      </c>
      <c r="D155" s="278" t="s">
        <v>536</v>
      </c>
      <c r="E155" s="278" t="str">
        <f>CONCATENATE(SUM('Раздел 1'!N10:N10),"=",0)</f>
        <v>0=0</v>
      </c>
    </row>
    <row r="156" spans="1:5" s="269" customFormat="1" ht="38.25" x14ac:dyDescent="0.2">
      <c r="A156" s="279" t="str">
        <f>IF((SUM('Раздел 1'!AF10:AF10)&lt;=SUM('Раздел 1'!AE10:AE10)),"","Неверно!")</f>
        <v/>
      </c>
      <c r="B156" s="276" t="s">
        <v>537</v>
      </c>
      <c r="C156" s="278" t="s">
        <v>538</v>
      </c>
      <c r="D156" s="278" t="s">
        <v>266</v>
      </c>
      <c r="E156" s="278" t="str">
        <f>CONCATENATE(SUM('Раздел 1'!AF10:AF10),"&lt;=",SUM('Раздел 1'!AE10:AE10))</f>
        <v>0&lt;=0</v>
      </c>
    </row>
    <row r="157" spans="1:5" s="269" customFormat="1" ht="38.25" x14ac:dyDescent="0.2">
      <c r="A157" s="279" t="str">
        <f>IF((SUM('Раздел 1'!AF11:AF11)&lt;=SUM('Раздел 1'!AE11:AE11)),"","Неверно!")</f>
        <v/>
      </c>
      <c r="B157" s="276" t="s">
        <v>537</v>
      </c>
      <c r="C157" s="278" t="s">
        <v>538</v>
      </c>
      <c r="D157" s="278" t="s">
        <v>266</v>
      </c>
      <c r="E157" s="278" t="str">
        <f>CONCATENATE(SUM('Раздел 1'!AF11:AF11),"&lt;=",SUM('Раздел 1'!AE11:AE11))</f>
        <v>0&lt;=0</v>
      </c>
    </row>
    <row r="158" spans="1:5" s="269" customFormat="1" ht="38.25" x14ac:dyDescent="0.2">
      <c r="A158" s="279" t="str">
        <f>IF((SUM('Раздел 1'!AF12:AF12)&lt;=SUM('Раздел 1'!AE12:AE12)),"","Неверно!")</f>
        <v/>
      </c>
      <c r="B158" s="276" t="s">
        <v>537</v>
      </c>
      <c r="C158" s="278" t="s">
        <v>538</v>
      </c>
      <c r="D158" s="278" t="s">
        <v>266</v>
      </c>
      <c r="E158" s="278" t="str">
        <f>CONCATENATE(SUM('Раздел 1'!AF12:AF12),"&lt;=",SUM('Раздел 1'!AE12:AE12))</f>
        <v>0&lt;=0</v>
      </c>
    </row>
    <row r="159" spans="1:5" s="269" customFormat="1" ht="38.25" x14ac:dyDescent="0.2">
      <c r="A159" s="279" t="str">
        <f>IF((SUM('Раздел 1'!AF13:AF13)&lt;=SUM('Раздел 1'!AE13:AE13)),"","Неверно!")</f>
        <v/>
      </c>
      <c r="B159" s="276" t="s">
        <v>537</v>
      </c>
      <c r="C159" s="278" t="s">
        <v>538</v>
      </c>
      <c r="D159" s="278" t="s">
        <v>266</v>
      </c>
      <c r="E159" s="278" t="str">
        <f>CONCATENATE(SUM('Раздел 1'!AF13:AF13),"&lt;=",SUM('Раздел 1'!AE13:AE13))</f>
        <v>0&lt;=0</v>
      </c>
    </row>
    <row r="160" spans="1:5" s="269" customFormat="1" ht="38.25" x14ac:dyDescent="0.2">
      <c r="A160" s="279" t="str">
        <f>IF((SUM('Раздел 1'!AF14:AF14)&lt;=SUM('Раздел 1'!AE14:AE14)),"","Неверно!")</f>
        <v/>
      </c>
      <c r="B160" s="276" t="s">
        <v>537</v>
      </c>
      <c r="C160" s="278" t="s">
        <v>538</v>
      </c>
      <c r="D160" s="278" t="s">
        <v>266</v>
      </c>
      <c r="E160" s="278" t="str">
        <f>CONCATENATE(SUM('Раздел 1'!AF14:AF14),"&lt;=",SUM('Раздел 1'!AE14:AE14))</f>
        <v>0&lt;=0</v>
      </c>
    </row>
    <row r="161" spans="1:5" s="269" customFormat="1" ht="38.25" x14ac:dyDescent="0.2">
      <c r="A161" s="279" t="str">
        <f>IF((SUM('Раздел 1'!AF15:AF15)&lt;=SUM('Раздел 1'!AE15:AE15)),"","Неверно!")</f>
        <v/>
      </c>
      <c r="B161" s="276" t="s">
        <v>537</v>
      </c>
      <c r="C161" s="278" t="s">
        <v>538</v>
      </c>
      <c r="D161" s="278" t="s">
        <v>266</v>
      </c>
      <c r="E161" s="278" t="str">
        <f>CONCATENATE(SUM('Раздел 1'!AF15:AF15),"&lt;=",SUM('Раздел 1'!AE15:AE15))</f>
        <v>0&lt;=0</v>
      </c>
    </row>
    <row r="162" spans="1:5" s="269" customFormat="1" ht="38.25" x14ac:dyDescent="0.2">
      <c r="A162" s="279" t="str">
        <f>IF((SUM('Раздел 1'!AF16:AF16)&lt;=SUM('Раздел 1'!AE16:AE16)),"","Неверно!")</f>
        <v/>
      </c>
      <c r="B162" s="276" t="s">
        <v>537</v>
      </c>
      <c r="C162" s="278" t="s">
        <v>538</v>
      </c>
      <c r="D162" s="278" t="s">
        <v>266</v>
      </c>
      <c r="E162" s="278" t="str">
        <f>CONCATENATE(SUM('Раздел 1'!AF16:AF16),"&lt;=",SUM('Раздел 1'!AE16:AE16))</f>
        <v>0&lt;=0</v>
      </c>
    </row>
    <row r="163" spans="1:5" s="269" customFormat="1" ht="38.25" x14ac:dyDescent="0.2">
      <c r="A163" s="279" t="str">
        <f>IF((SUM('Раздел 1'!AF17:AF17)&lt;=SUM('Раздел 1'!AE17:AE17)),"","Неверно!")</f>
        <v/>
      </c>
      <c r="B163" s="276" t="s">
        <v>537</v>
      </c>
      <c r="C163" s="278" t="s">
        <v>538</v>
      </c>
      <c r="D163" s="278" t="s">
        <v>266</v>
      </c>
      <c r="E163" s="278" t="str">
        <f>CONCATENATE(SUM('Раздел 1'!AF17:AF17),"&lt;=",SUM('Раздел 1'!AE17:AE17))</f>
        <v>0&lt;=0</v>
      </c>
    </row>
    <row r="164" spans="1:5" s="269" customFormat="1" ht="38.25" x14ac:dyDescent="0.2">
      <c r="A164" s="279" t="str">
        <f>IF((SUM('Раздел 1'!AF18:AF18)&lt;=SUM('Раздел 1'!AE18:AE18)),"","Неверно!")</f>
        <v/>
      </c>
      <c r="B164" s="276" t="s">
        <v>537</v>
      </c>
      <c r="C164" s="278" t="s">
        <v>538</v>
      </c>
      <c r="D164" s="278" t="s">
        <v>266</v>
      </c>
      <c r="E164" s="278" t="str">
        <f>CONCATENATE(SUM('Раздел 1'!AF18:AF18),"&lt;=",SUM('Раздел 1'!AE18:AE18))</f>
        <v>0&lt;=0</v>
      </c>
    </row>
    <row r="165" spans="1:5" s="269" customFormat="1" ht="38.25" x14ac:dyDescent="0.2">
      <c r="A165" s="279" t="str">
        <f>IF((SUM('Раздел 1'!AF19:AF19)&lt;=SUM('Раздел 1'!AE19:AE19)),"","Неверно!")</f>
        <v/>
      </c>
      <c r="B165" s="276" t="s">
        <v>537</v>
      </c>
      <c r="C165" s="278" t="s">
        <v>538</v>
      </c>
      <c r="D165" s="278" t="s">
        <v>266</v>
      </c>
      <c r="E165" s="278" t="str">
        <f>CONCATENATE(SUM('Раздел 1'!AF19:AF19),"&lt;=",SUM('Раздел 1'!AE19:AE19))</f>
        <v>0&lt;=0</v>
      </c>
    </row>
    <row r="166" spans="1:5" s="269" customFormat="1" ht="38.25" x14ac:dyDescent="0.2">
      <c r="A166" s="279" t="str">
        <f>IF((SUM('Раздел 1'!AF20:AF20)&lt;=SUM('Раздел 1'!AE20:AE20)),"","Неверно!")</f>
        <v/>
      </c>
      <c r="B166" s="276" t="s">
        <v>537</v>
      </c>
      <c r="C166" s="278" t="s">
        <v>538</v>
      </c>
      <c r="D166" s="278" t="s">
        <v>266</v>
      </c>
      <c r="E166" s="278" t="str">
        <f>CONCATENATE(SUM('Раздел 1'!AF20:AF20),"&lt;=",SUM('Раздел 1'!AE20:AE20))</f>
        <v>0&lt;=0</v>
      </c>
    </row>
    <row r="167" spans="1:5" s="269" customFormat="1" ht="38.25" x14ac:dyDescent="0.2">
      <c r="A167" s="279" t="str">
        <f>IF((SUM('Раздел 1'!AF21:AF21)&lt;=SUM('Раздел 1'!AE21:AE21)),"","Неверно!")</f>
        <v/>
      </c>
      <c r="B167" s="276" t="s">
        <v>537</v>
      </c>
      <c r="C167" s="278" t="s">
        <v>538</v>
      </c>
      <c r="D167" s="278" t="s">
        <v>266</v>
      </c>
      <c r="E167" s="278" t="str">
        <f>CONCATENATE(SUM('Раздел 1'!AF21:AF21),"&lt;=",SUM('Раздел 1'!AE21:AE21))</f>
        <v>0&lt;=0</v>
      </c>
    </row>
    <row r="168" spans="1:5" s="269" customFormat="1" ht="38.25" x14ac:dyDescent="0.2">
      <c r="A168" s="279" t="str">
        <f>IF((SUM('Раздел 1'!AF22:AF22)&lt;=SUM('Раздел 1'!AE22:AE22)),"","Неверно!")</f>
        <v/>
      </c>
      <c r="B168" s="276" t="s">
        <v>537</v>
      </c>
      <c r="C168" s="278" t="s">
        <v>538</v>
      </c>
      <c r="D168" s="278" t="s">
        <v>266</v>
      </c>
      <c r="E168" s="278" t="str">
        <f>CONCATENATE(SUM('Раздел 1'!AF22:AF22),"&lt;=",SUM('Раздел 1'!AE22:AE22))</f>
        <v>0&lt;=0</v>
      </c>
    </row>
    <row r="169" spans="1:5" s="269" customFormat="1" ht="38.25" x14ac:dyDescent="0.2">
      <c r="A169" s="279" t="str">
        <f>IF((SUM('Раздел 1'!AF23:AF23)&lt;=SUM('Раздел 1'!AE23:AE23)),"","Неверно!")</f>
        <v/>
      </c>
      <c r="B169" s="276" t="s">
        <v>537</v>
      </c>
      <c r="C169" s="278" t="s">
        <v>538</v>
      </c>
      <c r="D169" s="278" t="s">
        <v>266</v>
      </c>
      <c r="E169" s="278" t="str">
        <f>CONCATENATE(SUM('Раздел 1'!AF23:AF23),"&lt;=",SUM('Раздел 1'!AE23:AE23))</f>
        <v>0&lt;=0</v>
      </c>
    </row>
    <row r="170" spans="1:5" s="269" customFormat="1" ht="38.25" x14ac:dyDescent="0.2">
      <c r="A170" s="279" t="str">
        <f>IF((SUM('Раздел 1'!AF24:AF24)&lt;=SUM('Раздел 1'!AE24:AE24)),"","Неверно!")</f>
        <v/>
      </c>
      <c r="B170" s="276" t="s">
        <v>537</v>
      </c>
      <c r="C170" s="278" t="s">
        <v>538</v>
      </c>
      <c r="D170" s="278" t="s">
        <v>266</v>
      </c>
      <c r="E170" s="278" t="str">
        <f>CONCATENATE(SUM('Раздел 1'!AF24:AF24),"&lt;=",SUM('Раздел 1'!AE24:AE24))</f>
        <v>0&lt;=0</v>
      </c>
    </row>
    <row r="171" spans="1:5" s="269" customFormat="1" ht="38.25" x14ac:dyDescent="0.2">
      <c r="A171" s="279" t="str">
        <f>IF((SUM('Раздел 1'!AF25:AF25)&lt;=SUM('Раздел 1'!AE25:AE25)),"","Неверно!")</f>
        <v/>
      </c>
      <c r="B171" s="276" t="s">
        <v>537</v>
      </c>
      <c r="C171" s="278" t="s">
        <v>538</v>
      </c>
      <c r="D171" s="278" t="s">
        <v>266</v>
      </c>
      <c r="E171" s="278" t="str">
        <f>CONCATENATE(SUM('Раздел 1'!AF25:AF25),"&lt;=",SUM('Раздел 1'!AE25:AE25))</f>
        <v>0&lt;=0</v>
      </c>
    </row>
    <row r="172" spans="1:5" s="269" customFormat="1" ht="38.25" x14ac:dyDescent="0.2">
      <c r="A172" s="279" t="str">
        <f>IF((SUM('Раздел 1'!AF26:AF26)&lt;=SUM('Раздел 1'!AE26:AE26)),"","Неверно!")</f>
        <v/>
      </c>
      <c r="B172" s="276" t="s">
        <v>537</v>
      </c>
      <c r="C172" s="278" t="s">
        <v>538</v>
      </c>
      <c r="D172" s="278" t="s">
        <v>266</v>
      </c>
      <c r="E172" s="278" t="str">
        <f>CONCATENATE(SUM('Раздел 1'!AF26:AF26),"&lt;=",SUM('Раздел 1'!AE26:AE26))</f>
        <v>0&lt;=0</v>
      </c>
    </row>
    <row r="173" spans="1:5" s="269" customFormat="1" ht="38.25" x14ac:dyDescent="0.2">
      <c r="A173" s="279" t="str">
        <f>IF((SUM('Раздел 1'!AF27:AF27)&lt;=SUM('Раздел 1'!AE27:AE27)),"","Неверно!")</f>
        <v/>
      </c>
      <c r="B173" s="276" t="s">
        <v>537</v>
      </c>
      <c r="C173" s="278" t="s">
        <v>538</v>
      </c>
      <c r="D173" s="278" t="s">
        <v>266</v>
      </c>
      <c r="E173" s="278" t="str">
        <f>CONCATENATE(SUM('Раздел 1'!AF27:AF27),"&lt;=",SUM('Раздел 1'!AE27:AE27))</f>
        <v>0&lt;=0</v>
      </c>
    </row>
    <row r="174" spans="1:5" s="269" customFormat="1" ht="38.25" x14ac:dyDescent="0.2">
      <c r="A174" s="279" t="str">
        <f>IF((SUM('Раздел 1'!AF28:AF28)&lt;=SUM('Раздел 1'!AE28:AE28)),"","Неверно!")</f>
        <v/>
      </c>
      <c r="B174" s="276" t="s">
        <v>537</v>
      </c>
      <c r="C174" s="278" t="s">
        <v>538</v>
      </c>
      <c r="D174" s="278" t="s">
        <v>266</v>
      </c>
      <c r="E174" s="278" t="str">
        <f>CONCATENATE(SUM('Раздел 1'!AF28:AF28),"&lt;=",SUM('Раздел 1'!AE28:AE28))</f>
        <v>0&lt;=0</v>
      </c>
    </row>
    <row r="175" spans="1:5" s="269" customFormat="1" ht="38.25" x14ac:dyDescent="0.2">
      <c r="A175" s="279" t="str">
        <f>IF((SUM('Раздел 1'!AF29:AF29)&lt;=SUM('Раздел 1'!AE29:AE29)),"","Неверно!")</f>
        <v/>
      </c>
      <c r="B175" s="276" t="s">
        <v>537</v>
      </c>
      <c r="C175" s="278" t="s">
        <v>538</v>
      </c>
      <c r="D175" s="278" t="s">
        <v>266</v>
      </c>
      <c r="E175" s="278" t="str">
        <f>CONCATENATE(SUM('Раздел 1'!AF29:AF29),"&lt;=",SUM('Раздел 1'!AE29:AE29))</f>
        <v>0&lt;=0</v>
      </c>
    </row>
    <row r="176" spans="1:5" s="269" customFormat="1" ht="38.25" x14ac:dyDescent="0.2">
      <c r="A176" s="279" t="str">
        <f>IF((SUM('Раздел 1'!AF30:AF30)&lt;=SUM('Раздел 1'!AE30:AE30)),"","Неверно!")</f>
        <v/>
      </c>
      <c r="B176" s="276" t="s">
        <v>537</v>
      </c>
      <c r="C176" s="278" t="s">
        <v>538</v>
      </c>
      <c r="D176" s="278" t="s">
        <v>266</v>
      </c>
      <c r="E176" s="278" t="str">
        <f>CONCATENATE(SUM('Раздел 1'!AF30:AF30),"&lt;=",SUM('Раздел 1'!AE30:AE30))</f>
        <v>0&lt;=0</v>
      </c>
    </row>
    <row r="177" spans="1:5" s="269" customFormat="1" ht="38.25" x14ac:dyDescent="0.2">
      <c r="A177" s="279" t="str">
        <f>IF((SUM('Раздел 1'!AF31:AF31)&lt;=SUM('Раздел 1'!AE31:AE31)),"","Неверно!")</f>
        <v/>
      </c>
      <c r="B177" s="276" t="s">
        <v>537</v>
      </c>
      <c r="C177" s="278" t="s">
        <v>538</v>
      </c>
      <c r="D177" s="278" t="s">
        <v>266</v>
      </c>
      <c r="E177" s="278" t="str">
        <f>CONCATENATE(SUM('Раздел 1'!AF31:AF31),"&lt;=",SUM('Раздел 1'!AE31:AE31))</f>
        <v>0&lt;=0</v>
      </c>
    </row>
    <row r="178" spans="1:5" s="269" customFormat="1" ht="38.25" x14ac:dyDescent="0.2">
      <c r="A178" s="279" t="str">
        <f>IF((SUM('Раздел 1'!AF32:AF32)&lt;=SUM('Раздел 1'!AE32:AE32)),"","Неверно!")</f>
        <v/>
      </c>
      <c r="B178" s="276" t="s">
        <v>537</v>
      </c>
      <c r="C178" s="278" t="s">
        <v>538</v>
      </c>
      <c r="D178" s="278" t="s">
        <v>266</v>
      </c>
      <c r="E178" s="278" t="str">
        <f>CONCATENATE(SUM('Раздел 1'!AF32:AF32),"&lt;=",SUM('Раздел 1'!AE32:AE32))</f>
        <v>0&lt;=0</v>
      </c>
    </row>
    <row r="179" spans="1:5" s="269" customFormat="1" ht="38.25" x14ac:dyDescent="0.2">
      <c r="A179" s="279" t="str">
        <f>IF((SUM('Раздел 1'!AF33:AF33)&lt;=SUM('Раздел 1'!AE33:AE33)),"","Неверно!")</f>
        <v/>
      </c>
      <c r="B179" s="276" t="s">
        <v>537</v>
      </c>
      <c r="C179" s="278" t="s">
        <v>538</v>
      </c>
      <c r="D179" s="278" t="s">
        <v>266</v>
      </c>
      <c r="E179" s="278" t="str">
        <f>CONCATENATE(SUM('Раздел 1'!AF33:AF33),"&lt;=",SUM('Раздел 1'!AE33:AE33))</f>
        <v>0&lt;=0</v>
      </c>
    </row>
    <row r="180" spans="1:5" s="269" customFormat="1" ht="38.25" x14ac:dyDescent="0.2">
      <c r="A180" s="279" t="str">
        <f>IF((SUM('Раздел 1'!AF34:AF34)&lt;=SUM('Раздел 1'!AE34:AE34)),"","Неверно!")</f>
        <v/>
      </c>
      <c r="B180" s="276" t="s">
        <v>537</v>
      </c>
      <c r="C180" s="278" t="s">
        <v>538</v>
      </c>
      <c r="D180" s="278" t="s">
        <v>266</v>
      </c>
      <c r="E180" s="278" t="str">
        <f>CONCATENATE(SUM('Раздел 1'!AF34:AF34),"&lt;=",SUM('Раздел 1'!AE34:AE34))</f>
        <v>0&lt;=0</v>
      </c>
    </row>
    <row r="181" spans="1:5" s="269" customFormat="1" ht="38.25" x14ac:dyDescent="0.2">
      <c r="A181" s="279" t="str">
        <f>IF((SUM('Раздел 1'!AF35:AF35)&lt;=SUM('Раздел 1'!AE35:AE35)),"","Неверно!")</f>
        <v/>
      </c>
      <c r="B181" s="276" t="s">
        <v>537</v>
      </c>
      <c r="C181" s="278" t="s">
        <v>538</v>
      </c>
      <c r="D181" s="278" t="s">
        <v>266</v>
      </c>
      <c r="E181" s="278" t="str">
        <f>CONCATENATE(SUM('Раздел 1'!AF35:AF35),"&lt;=",SUM('Раздел 1'!AE35:AE35))</f>
        <v>0&lt;=0</v>
      </c>
    </row>
    <row r="182" spans="1:5" s="269" customFormat="1" ht="38.25" x14ac:dyDescent="0.2">
      <c r="A182" s="279" t="str">
        <f>IF((SUM('Раздел 1'!AF36:AF36)&lt;=SUM('Раздел 1'!AE36:AE36)),"","Неверно!")</f>
        <v/>
      </c>
      <c r="B182" s="276" t="s">
        <v>537</v>
      </c>
      <c r="C182" s="278" t="s">
        <v>538</v>
      </c>
      <c r="D182" s="278" t="s">
        <v>266</v>
      </c>
      <c r="E182" s="278" t="str">
        <f>CONCATENATE(SUM('Раздел 1'!AF36:AF36),"&lt;=",SUM('Раздел 1'!AE36:AE36))</f>
        <v>0&lt;=0</v>
      </c>
    </row>
    <row r="183" spans="1:5" s="269" customFormat="1" ht="38.25" x14ac:dyDescent="0.2">
      <c r="A183" s="279" t="str">
        <f>IF((SUM('Раздел 1'!AF37:AF37)&lt;=SUM('Раздел 1'!AE37:AE37)),"","Неверно!")</f>
        <v/>
      </c>
      <c r="B183" s="276" t="s">
        <v>537</v>
      </c>
      <c r="C183" s="278" t="s">
        <v>538</v>
      </c>
      <c r="D183" s="278" t="s">
        <v>266</v>
      </c>
      <c r="E183" s="278" t="str">
        <f>CONCATENATE(SUM('Раздел 1'!AF37:AF37),"&lt;=",SUM('Раздел 1'!AE37:AE37))</f>
        <v>0&lt;=0</v>
      </c>
    </row>
    <row r="184" spans="1:5" s="269" customFormat="1" ht="38.25" x14ac:dyDescent="0.2">
      <c r="A184" s="279" t="str">
        <f>IF((SUM('Раздел 1'!AF38:AF38)&lt;=SUM('Раздел 1'!AE38:AE38)),"","Неверно!")</f>
        <v/>
      </c>
      <c r="B184" s="276" t="s">
        <v>537</v>
      </c>
      <c r="C184" s="278" t="s">
        <v>538</v>
      </c>
      <c r="D184" s="278" t="s">
        <v>266</v>
      </c>
      <c r="E184" s="278" t="str">
        <f>CONCATENATE(SUM('Раздел 1'!AF38:AF38),"&lt;=",SUM('Раздел 1'!AE38:AE38))</f>
        <v>0&lt;=0</v>
      </c>
    </row>
    <row r="185" spans="1:5" s="269" customFormat="1" ht="38.25" x14ac:dyDescent="0.2">
      <c r="A185" s="279" t="str">
        <f>IF((SUM('Раздел 1'!AF39:AF39)&lt;=SUM('Раздел 1'!AE39:AE39)),"","Неверно!")</f>
        <v/>
      </c>
      <c r="B185" s="276" t="s">
        <v>537</v>
      </c>
      <c r="C185" s="278" t="s">
        <v>538</v>
      </c>
      <c r="D185" s="278" t="s">
        <v>266</v>
      </c>
      <c r="E185" s="278" t="str">
        <f>CONCATENATE(SUM('Раздел 1'!AF39:AF39),"&lt;=",SUM('Раздел 1'!AE39:AE39))</f>
        <v>0&lt;=50000</v>
      </c>
    </row>
    <row r="186" spans="1:5" s="269" customFormat="1" ht="38.25" x14ac:dyDescent="0.2">
      <c r="A186" s="279" t="str">
        <f>IF((SUM('Раздел 1'!AF40:AF40)&lt;=SUM('Раздел 1'!AE40:AE40)),"","Неверно!")</f>
        <v/>
      </c>
      <c r="B186" s="276" t="s">
        <v>537</v>
      </c>
      <c r="C186" s="278" t="s">
        <v>538</v>
      </c>
      <c r="D186" s="278" t="s">
        <v>266</v>
      </c>
      <c r="E186" s="278" t="str">
        <f>CONCATENATE(SUM('Раздел 1'!AF40:AF40),"&lt;=",SUM('Раздел 1'!AE40:AE40))</f>
        <v>0&lt;=0</v>
      </c>
    </row>
    <row r="187" spans="1:5" s="269" customFormat="1" ht="38.25" x14ac:dyDescent="0.2">
      <c r="A187" s="279" t="str">
        <f>IF((SUM('Раздел 1'!AF41:AF41)&lt;=SUM('Раздел 1'!AE41:AE41)),"","Неверно!")</f>
        <v/>
      </c>
      <c r="B187" s="276" t="s">
        <v>537</v>
      </c>
      <c r="C187" s="278" t="s">
        <v>538</v>
      </c>
      <c r="D187" s="278" t="s">
        <v>266</v>
      </c>
      <c r="E187" s="278" t="str">
        <f>CONCATENATE(SUM('Раздел 1'!AF41:AF41),"&lt;=",SUM('Раздел 1'!AE41:AE41))</f>
        <v>0&lt;=50000</v>
      </c>
    </row>
    <row r="188" spans="1:5" s="269" customFormat="1" ht="38.25" x14ac:dyDescent="0.2">
      <c r="A188" s="279" t="str">
        <f>IF((SUM('Раздел 1'!AF42:AF42)&lt;=SUM('Раздел 1'!AE42:AE42)),"","Неверно!")</f>
        <v/>
      </c>
      <c r="B188" s="276" t="s">
        <v>537</v>
      </c>
      <c r="C188" s="278" t="s">
        <v>538</v>
      </c>
      <c r="D188" s="278" t="s">
        <v>266</v>
      </c>
      <c r="E188" s="278" t="str">
        <f>CONCATENATE(SUM('Раздел 1'!AF42:AF42),"&lt;=",SUM('Раздел 1'!AE42:AE42))</f>
        <v>0&lt;=0</v>
      </c>
    </row>
    <row r="189" spans="1:5" s="269" customFormat="1" ht="38.25" x14ac:dyDescent="0.2">
      <c r="A189" s="279" t="str">
        <f>IF((SUM('Раздел 1'!AF43:AF43)&lt;=SUM('Раздел 1'!AE43:AE43)),"","Неверно!")</f>
        <v/>
      </c>
      <c r="B189" s="276" t="s">
        <v>537</v>
      </c>
      <c r="C189" s="278" t="s">
        <v>538</v>
      </c>
      <c r="D189" s="278" t="s">
        <v>266</v>
      </c>
      <c r="E189" s="278" t="str">
        <f>CONCATENATE(SUM('Раздел 1'!AF43:AF43),"&lt;=",SUM('Раздел 1'!AE43:AE43))</f>
        <v>0&lt;=0</v>
      </c>
    </row>
    <row r="190" spans="1:5" s="269" customFormat="1" ht="38.25" x14ac:dyDescent="0.2">
      <c r="A190" s="279" t="str">
        <f>IF((SUM('Раздел 1'!AF44:AF44)&lt;=SUM('Раздел 1'!AE44:AE44)),"","Неверно!")</f>
        <v/>
      </c>
      <c r="B190" s="276" t="s">
        <v>537</v>
      </c>
      <c r="C190" s="278" t="s">
        <v>538</v>
      </c>
      <c r="D190" s="278" t="s">
        <v>266</v>
      </c>
      <c r="E190" s="278" t="str">
        <f>CONCATENATE(SUM('Раздел 1'!AF44:AF44),"&lt;=",SUM('Раздел 1'!AE44:AE44))</f>
        <v>0&lt;=0</v>
      </c>
    </row>
    <row r="191" spans="1:5" s="269" customFormat="1" ht="38.25" x14ac:dyDescent="0.2">
      <c r="A191" s="279" t="str">
        <f>IF((SUM('Раздел 1'!AF45:AF45)&lt;=SUM('Раздел 1'!AE45:AE45)),"","Неверно!")</f>
        <v/>
      </c>
      <c r="B191" s="276" t="s">
        <v>537</v>
      </c>
      <c r="C191" s="278" t="s">
        <v>538</v>
      </c>
      <c r="D191" s="278" t="s">
        <v>266</v>
      </c>
      <c r="E191" s="278" t="str">
        <f>CONCATENATE(SUM('Раздел 1'!AF45:AF45),"&lt;=",SUM('Раздел 1'!AE45:AE45))</f>
        <v>0&lt;=0</v>
      </c>
    </row>
    <row r="192" spans="1:5" s="269" customFormat="1" ht="38.25" x14ac:dyDescent="0.2">
      <c r="A192" s="279" t="str">
        <f>IF((SUM('Раздел 1'!AF46:AF46)&lt;=SUM('Раздел 1'!AE46:AE46)),"","Неверно!")</f>
        <v/>
      </c>
      <c r="B192" s="276" t="s">
        <v>537</v>
      </c>
      <c r="C192" s="278" t="s">
        <v>538</v>
      </c>
      <c r="D192" s="278" t="s">
        <v>266</v>
      </c>
      <c r="E192" s="278" t="str">
        <f>CONCATENATE(SUM('Раздел 1'!AF46:AF46),"&lt;=",SUM('Раздел 1'!AE46:AE46))</f>
        <v>0&lt;=0</v>
      </c>
    </row>
    <row r="193" spans="1:5" s="269" customFormat="1" ht="38.25" x14ac:dyDescent="0.2">
      <c r="A193" s="279" t="str">
        <f>IF((SUM('Раздел 1'!AF47:AF47)&lt;=SUM('Раздел 1'!AE47:AE47)),"","Неверно!")</f>
        <v/>
      </c>
      <c r="B193" s="276" t="s">
        <v>537</v>
      </c>
      <c r="C193" s="278" t="s">
        <v>538</v>
      </c>
      <c r="D193" s="278" t="s">
        <v>266</v>
      </c>
      <c r="E193" s="278" t="str">
        <f>CONCATENATE(SUM('Раздел 1'!AF47:AF47),"&lt;=",SUM('Раздел 1'!AE47:AE47))</f>
        <v>0&lt;=0</v>
      </c>
    </row>
    <row r="194" spans="1:5" s="269" customFormat="1" ht="38.25" x14ac:dyDescent="0.2">
      <c r="A194" s="279" t="str">
        <f>IF((SUM('Раздел 1'!AF48:AF48)&lt;=SUM('Раздел 1'!AE48:AE48)),"","Неверно!")</f>
        <v/>
      </c>
      <c r="B194" s="276" t="s">
        <v>537</v>
      </c>
      <c r="C194" s="278" t="s">
        <v>538</v>
      </c>
      <c r="D194" s="278" t="s">
        <v>266</v>
      </c>
      <c r="E194" s="278" t="str">
        <f>CONCATENATE(SUM('Раздел 1'!AF48:AF48),"&lt;=",SUM('Раздел 1'!AE48:AE48))</f>
        <v>0&lt;=0</v>
      </c>
    </row>
    <row r="195" spans="1:5" s="269" customFormat="1" ht="38.25" x14ac:dyDescent="0.2">
      <c r="A195" s="279" t="str">
        <f>IF((SUM('Раздел 1'!AF49:AF49)&lt;=SUM('Раздел 1'!AE49:AE49)),"","Неверно!")</f>
        <v/>
      </c>
      <c r="B195" s="276" t="s">
        <v>537</v>
      </c>
      <c r="C195" s="278" t="s">
        <v>538</v>
      </c>
      <c r="D195" s="278" t="s">
        <v>266</v>
      </c>
      <c r="E195" s="278" t="str">
        <f>CONCATENATE(SUM('Раздел 1'!AF49:AF49),"&lt;=",SUM('Раздел 1'!AE49:AE49))</f>
        <v>0&lt;=0</v>
      </c>
    </row>
    <row r="196" spans="1:5" s="269" customFormat="1" ht="38.25" x14ac:dyDescent="0.2">
      <c r="A196" s="279" t="str">
        <f>IF((SUM('Раздел 1'!AF50:AF50)&lt;=SUM('Раздел 1'!AE50:AE50)),"","Неверно!")</f>
        <v/>
      </c>
      <c r="B196" s="276" t="s">
        <v>537</v>
      </c>
      <c r="C196" s="278" t="s">
        <v>538</v>
      </c>
      <c r="D196" s="278" t="s">
        <v>266</v>
      </c>
      <c r="E196" s="278" t="str">
        <f>CONCATENATE(SUM('Раздел 1'!AF50:AF50),"&lt;=",SUM('Раздел 1'!AE50:AE50))</f>
        <v>0&lt;=0</v>
      </c>
    </row>
    <row r="197" spans="1:5" s="269" customFormat="1" ht="38.25" x14ac:dyDescent="0.2">
      <c r="A197" s="279" t="str">
        <f>IF((SUM('Раздел 1'!AF51:AF51)&lt;=SUM('Раздел 1'!AE51:AE51)),"","Неверно!")</f>
        <v/>
      </c>
      <c r="B197" s="276" t="s">
        <v>537</v>
      </c>
      <c r="C197" s="278" t="s">
        <v>538</v>
      </c>
      <c r="D197" s="278" t="s">
        <v>266</v>
      </c>
      <c r="E197" s="278" t="str">
        <f>CONCATENATE(SUM('Раздел 1'!AF51:AF51),"&lt;=",SUM('Раздел 1'!AE51:AE51))</f>
        <v>0&lt;=0</v>
      </c>
    </row>
    <row r="198" spans="1:5" s="269" customFormat="1" ht="38.25" x14ac:dyDescent="0.2">
      <c r="A198" s="279" t="str">
        <f>IF((SUM('Раздел 1'!AF52:AF52)&lt;=SUM('Раздел 1'!AE52:AE52)),"","Неверно!")</f>
        <v/>
      </c>
      <c r="B198" s="276" t="s">
        <v>537</v>
      </c>
      <c r="C198" s="278" t="s">
        <v>538</v>
      </c>
      <c r="D198" s="278" t="s">
        <v>266</v>
      </c>
      <c r="E198" s="278" t="str">
        <f>CONCATENATE(SUM('Раздел 1'!AF52:AF52),"&lt;=",SUM('Раздел 1'!AE52:AE52))</f>
        <v>0&lt;=0</v>
      </c>
    </row>
    <row r="199" spans="1:5" s="269" customFormat="1" ht="38.25" x14ac:dyDescent="0.2">
      <c r="A199" s="279" t="str">
        <f>IF((SUM('Раздел 1'!AF9:AF9)&lt;=SUM('Раздел 1'!AE9:AE9)),"","Неверно!")</f>
        <v/>
      </c>
      <c r="B199" s="276" t="s">
        <v>537</v>
      </c>
      <c r="C199" s="278" t="s">
        <v>538</v>
      </c>
      <c r="D199" s="278" t="s">
        <v>266</v>
      </c>
      <c r="E199" s="278" t="str">
        <f>CONCATENATE(SUM('Раздел 1'!AF9:AF9),"&lt;=",SUM('Раздел 1'!AE9:AE9))</f>
        <v>0&lt;=100000</v>
      </c>
    </row>
    <row r="200" spans="1:5" s="269" customFormat="1" ht="38.25" x14ac:dyDescent="0.2">
      <c r="A200" s="279" t="str">
        <f>IF((SUM('Раздел 1'!AB28:AB28)=0),"","Неверно!")</f>
        <v/>
      </c>
      <c r="B200" s="276" t="s">
        <v>539</v>
      </c>
      <c r="C200" s="278" t="s">
        <v>540</v>
      </c>
      <c r="D200" s="278" t="s">
        <v>267</v>
      </c>
      <c r="E200" s="278" t="str">
        <f>CONCATENATE(SUM('Раздел 1'!AB28:AB28),"=",0)</f>
        <v>0=0</v>
      </c>
    </row>
    <row r="201" spans="1:5" s="269" customFormat="1" ht="38.25" x14ac:dyDescent="0.2">
      <c r="A201" s="279" t="str">
        <f>IF((SUM('Раздел 1'!AB29:AB29)=0),"","Неверно!")</f>
        <v/>
      </c>
      <c r="B201" s="276" t="s">
        <v>539</v>
      </c>
      <c r="C201" s="278" t="s">
        <v>540</v>
      </c>
      <c r="D201" s="278" t="s">
        <v>267</v>
      </c>
      <c r="E201" s="278" t="str">
        <f>CONCATENATE(SUM('Раздел 1'!AB29:AB29),"=",0)</f>
        <v>0=0</v>
      </c>
    </row>
    <row r="202" spans="1:5" s="269" customFormat="1" ht="38.25" x14ac:dyDescent="0.2">
      <c r="A202" s="279" t="str">
        <f>IF((SUM('Раздел 1'!AB34:AB34)=0),"","Неверно!")</f>
        <v/>
      </c>
      <c r="B202" s="276" t="s">
        <v>541</v>
      </c>
      <c r="C202" s="278" t="s">
        <v>542</v>
      </c>
      <c r="D202" s="278" t="s">
        <v>267</v>
      </c>
      <c r="E202" s="278" t="str">
        <f>CONCATENATE(SUM('Раздел 1'!AB34:AB34),"=",0)</f>
        <v>0=0</v>
      </c>
    </row>
    <row r="203" spans="1:5" s="269" customFormat="1" ht="38.25" x14ac:dyDescent="0.2">
      <c r="A203" s="279" t="str">
        <f>IF((SUM('Раздел 1'!W38:W38)=0),"","Неверно!")</f>
        <v/>
      </c>
      <c r="B203" s="276" t="s">
        <v>543</v>
      </c>
      <c r="C203" s="278" t="s">
        <v>544</v>
      </c>
      <c r="D203" s="278" t="s">
        <v>265</v>
      </c>
      <c r="E203" s="278" t="str">
        <f>CONCATENATE(SUM('Раздел 1'!W38:W38),"=",0)</f>
        <v>0=0</v>
      </c>
    </row>
    <row r="204" spans="1:5" s="269" customFormat="1" ht="38.25" x14ac:dyDescent="0.2">
      <c r="A204" s="279" t="str">
        <f>IF((SUM('Раздел 1'!M10:M10)=SUM('Раздел 1'!R10:Z10)),"","Неверно!")</f>
        <v/>
      </c>
      <c r="B204" s="276" t="s">
        <v>545</v>
      </c>
      <c r="C204" s="278" t="s">
        <v>546</v>
      </c>
      <c r="D204" s="278" t="s">
        <v>268</v>
      </c>
      <c r="E204" s="278" t="str">
        <f>CONCATENATE(SUM('Раздел 1'!M10:M10),"=",SUM('Раздел 1'!R10:Z10))</f>
        <v>0=0</v>
      </c>
    </row>
    <row r="205" spans="1:5" s="269" customFormat="1" ht="38.25" x14ac:dyDescent="0.2">
      <c r="A205" s="279" t="str">
        <f>IF((SUM('Раздел 1'!M11:M11)=SUM('Раздел 1'!R11:Z11)),"","Неверно!")</f>
        <v/>
      </c>
      <c r="B205" s="276" t="s">
        <v>545</v>
      </c>
      <c r="C205" s="278" t="s">
        <v>546</v>
      </c>
      <c r="D205" s="278" t="s">
        <v>268</v>
      </c>
      <c r="E205" s="278" t="str">
        <f>CONCATENATE(SUM('Раздел 1'!M11:M11),"=",SUM('Раздел 1'!R11:Z11))</f>
        <v>0=0</v>
      </c>
    </row>
    <row r="206" spans="1:5" s="269" customFormat="1" ht="38.25" x14ac:dyDescent="0.2">
      <c r="A206" s="279" t="str">
        <f>IF((SUM('Раздел 1'!M12:M12)=SUM('Раздел 1'!R12:Z12)),"","Неверно!")</f>
        <v/>
      </c>
      <c r="B206" s="276" t="s">
        <v>545</v>
      </c>
      <c r="C206" s="278" t="s">
        <v>546</v>
      </c>
      <c r="D206" s="278" t="s">
        <v>268</v>
      </c>
      <c r="E206" s="278" t="str">
        <f>CONCATENATE(SUM('Раздел 1'!M12:M12),"=",SUM('Раздел 1'!R12:Z12))</f>
        <v>0=0</v>
      </c>
    </row>
    <row r="207" spans="1:5" s="269" customFormat="1" ht="38.25" x14ac:dyDescent="0.2">
      <c r="A207" s="279" t="str">
        <f>IF((SUM('Раздел 1'!M13:M13)=SUM('Раздел 1'!R13:Z13)),"","Неверно!")</f>
        <v/>
      </c>
      <c r="B207" s="276" t="s">
        <v>545</v>
      </c>
      <c r="C207" s="278" t="s">
        <v>546</v>
      </c>
      <c r="D207" s="278" t="s">
        <v>268</v>
      </c>
      <c r="E207" s="278" t="str">
        <f>CONCATENATE(SUM('Раздел 1'!M13:M13),"=",SUM('Раздел 1'!R13:Z13))</f>
        <v>0=0</v>
      </c>
    </row>
    <row r="208" spans="1:5" s="269" customFormat="1" ht="38.25" x14ac:dyDescent="0.2">
      <c r="A208" s="279" t="str">
        <f>IF((SUM('Раздел 1'!M14:M14)=SUM('Раздел 1'!R14:Z14)),"","Неверно!")</f>
        <v/>
      </c>
      <c r="B208" s="276" t="s">
        <v>545</v>
      </c>
      <c r="C208" s="278" t="s">
        <v>546</v>
      </c>
      <c r="D208" s="278" t="s">
        <v>268</v>
      </c>
      <c r="E208" s="278" t="str">
        <f>CONCATENATE(SUM('Раздел 1'!M14:M14),"=",SUM('Раздел 1'!R14:Z14))</f>
        <v>0=0</v>
      </c>
    </row>
    <row r="209" spans="1:5" s="269" customFormat="1" ht="38.25" x14ac:dyDescent="0.2">
      <c r="A209" s="279" t="str">
        <f>IF((SUM('Раздел 1'!M15:M15)=SUM('Раздел 1'!R15:Z15)),"","Неверно!")</f>
        <v/>
      </c>
      <c r="B209" s="276" t="s">
        <v>545</v>
      </c>
      <c r="C209" s="278" t="s">
        <v>546</v>
      </c>
      <c r="D209" s="278" t="s">
        <v>268</v>
      </c>
      <c r="E209" s="278" t="str">
        <f>CONCATENATE(SUM('Раздел 1'!M15:M15),"=",SUM('Раздел 1'!R15:Z15))</f>
        <v>0=0</v>
      </c>
    </row>
    <row r="210" spans="1:5" s="269" customFormat="1" ht="38.25" x14ac:dyDescent="0.2">
      <c r="A210" s="279" t="str">
        <f>IF((SUM('Раздел 1'!M16:M16)=SUM('Раздел 1'!R16:Z16)),"","Неверно!")</f>
        <v/>
      </c>
      <c r="B210" s="276" t="s">
        <v>545</v>
      </c>
      <c r="C210" s="278" t="s">
        <v>546</v>
      </c>
      <c r="D210" s="278" t="s">
        <v>268</v>
      </c>
      <c r="E210" s="278" t="str">
        <f>CONCATENATE(SUM('Раздел 1'!M16:M16),"=",SUM('Раздел 1'!R16:Z16))</f>
        <v>0=0</v>
      </c>
    </row>
    <row r="211" spans="1:5" s="269" customFormat="1" ht="38.25" x14ac:dyDescent="0.2">
      <c r="A211" s="279" t="str">
        <f>IF((SUM('Раздел 1'!M17:M17)=SUM('Раздел 1'!R17:Z17)),"","Неверно!")</f>
        <v/>
      </c>
      <c r="B211" s="276" t="s">
        <v>545</v>
      </c>
      <c r="C211" s="278" t="s">
        <v>546</v>
      </c>
      <c r="D211" s="278" t="s">
        <v>268</v>
      </c>
      <c r="E211" s="278" t="str">
        <f>CONCATENATE(SUM('Раздел 1'!M17:M17),"=",SUM('Раздел 1'!R17:Z17))</f>
        <v>0=0</v>
      </c>
    </row>
    <row r="212" spans="1:5" s="269" customFormat="1" ht="38.25" x14ac:dyDescent="0.2">
      <c r="A212" s="279" t="str">
        <f>IF((SUM('Раздел 1'!M18:M18)=SUM('Раздел 1'!R18:Z18)),"","Неверно!")</f>
        <v/>
      </c>
      <c r="B212" s="276" t="s">
        <v>545</v>
      </c>
      <c r="C212" s="278" t="s">
        <v>546</v>
      </c>
      <c r="D212" s="278" t="s">
        <v>268</v>
      </c>
      <c r="E212" s="278" t="str">
        <f>CONCATENATE(SUM('Раздел 1'!M18:M18),"=",SUM('Раздел 1'!R18:Z18))</f>
        <v>0=0</v>
      </c>
    </row>
    <row r="213" spans="1:5" s="269" customFormat="1" ht="38.25" x14ac:dyDescent="0.2">
      <c r="A213" s="279" t="str">
        <f>IF((SUM('Раздел 1'!M19:M19)=SUM('Раздел 1'!R19:Z19)),"","Неверно!")</f>
        <v/>
      </c>
      <c r="B213" s="276" t="s">
        <v>545</v>
      </c>
      <c r="C213" s="278" t="s">
        <v>546</v>
      </c>
      <c r="D213" s="278" t="s">
        <v>268</v>
      </c>
      <c r="E213" s="278" t="str">
        <f>CONCATENATE(SUM('Раздел 1'!M19:M19),"=",SUM('Раздел 1'!R19:Z19))</f>
        <v>0=0</v>
      </c>
    </row>
    <row r="214" spans="1:5" s="269" customFormat="1" ht="38.25" x14ac:dyDescent="0.2">
      <c r="A214" s="279" t="str">
        <f>IF((SUM('Раздел 1'!M20:M20)=SUM('Раздел 1'!R20:Z20)),"","Неверно!")</f>
        <v/>
      </c>
      <c r="B214" s="276" t="s">
        <v>545</v>
      </c>
      <c r="C214" s="278" t="s">
        <v>546</v>
      </c>
      <c r="D214" s="278" t="s">
        <v>268</v>
      </c>
      <c r="E214" s="278" t="str">
        <f>CONCATENATE(SUM('Раздел 1'!M20:M20),"=",SUM('Раздел 1'!R20:Z20))</f>
        <v>0=0</v>
      </c>
    </row>
    <row r="215" spans="1:5" s="269" customFormat="1" ht="38.25" x14ac:dyDescent="0.2">
      <c r="A215" s="279" t="str">
        <f>IF((SUM('Раздел 1'!M21:M21)=SUM('Раздел 1'!R21:Z21)),"","Неверно!")</f>
        <v/>
      </c>
      <c r="B215" s="276" t="s">
        <v>545</v>
      </c>
      <c r="C215" s="278" t="s">
        <v>546</v>
      </c>
      <c r="D215" s="278" t="s">
        <v>268</v>
      </c>
      <c r="E215" s="278" t="str">
        <f>CONCATENATE(SUM('Раздел 1'!M21:M21),"=",SUM('Раздел 1'!R21:Z21))</f>
        <v>0=0</v>
      </c>
    </row>
    <row r="216" spans="1:5" s="269" customFormat="1" ht="38.25" x14ac:dyDescent="0.2">
      <c r="A216" s="279" t="str">
        <f>IF((SUM('Раздел 1'!M22:M22)=SUM('Раздел 1'!R22:Z22)),"","Неверно!")</f>
        <v/>
      </c>
      <c r="B216" s="276" t="s">
        <v>545</v>
      </c>
      <c r="C216" s="278" t="s">
        <v>546</v>
      </c>
      <c r="D216" s="278" t="s">
        <v>268</v>
      </c>
      <c r="E216" s="278" t="str">
        <f>CONCATENATE(SUM('Раздел 1'!M22:M22),"=",SUM('Раздел 1'!R22:Z22))</f>
        <v>0=0</v>
      </c>
    </row>
    <row r="217" spans="1:5" s="269" customFormat="1" ht="38.25" x14ac:dyDescent="0.2">
      <c r="A217" s="279" t="str">
        <f>IF((SUM('Раздел 1'!M23:M23)=SUM('Раздел 1'!R23:Z23)),"","Неверно!")</f>
        <v/>
      </c>
      <c r="B217" s="276" t="s">
        <v>545</v>
      </c>
      <c r="C217" s="278" t="s">
        <v>546</v>
      </c>
      <c r="D217" s="278" t="s">
        <v>268</v>
      </c>
      <c r="E217" s="278" t="str">
        <f>CONCATENATE(SUM('Раздел 1'!M23:M23),"=",SUM('Раздел 1'!R23:Z23))</f>
        <v>0=0</v>
      </c>
    </row>
    <row r="218" spans="1:5" s="269" customFormat="1" ht="38.25" x14ac:dyDescent="0.2">
      <c r="A218" s="279" t="str">
        <f>IF((SUM('Раздел 1'!M24:M24)=SUM('Раздел 1'!R24:Z24)),"","Неверно!")</f>
        <v/>
      </c>
      <c r="B218" s="276" t="s">
        <v>545</v>
      </c>
      <c r="C218" s="278" t="s">
        <v>546</v>
      </c>
      <c r="D218" s="278" t="s">
        <v>268</v>
      </c>
      <c r="E218" s="278" t="str">
        <f>CONCATENATE(SUM('Раздел 1'!M24:M24),"=",SUM('Раздел 1'!R24:Z24))</f>
        <v>0=0</v>
      </c>
    </row>
    <row r="219" spans="1:5" s="269" customFormat="1" ht="38.25" x14ac:dyDescent="0.2">
      <c r="A219" s="279" t="str">
        <f>IF((SUM('Раздел 1'!M25:M25)=SUM('Раздел 1'!R25:Z25)),"","Неверно!")</f>
        <v/>
      </c>
      <c r="B219" s="276" t="s">
        <v>545</v>
      </c>
      <c r="C219" s="278" t="s">
        <v>546</v>
      </c>
      <c r="D219" s="278" t="s">
        <v>268</v>
      </c>
      <c r="E219" s="278" t="str">
        <f>CONCATENATE(SUM('Раздел 1'!M25:M25),"=",SUM('Раздел 1'!R25:Z25))</f>
        <v>0=0</v>
      </c>
    </row>
    <row r="220" spans="1:5" s="269" customFormat="1" ht="38.25" x14ac:dyDescent="0.2">
      <c r="A220" s="279" t="str">
        <f>IF((SUM('Раздел 1'!M26:M26)=SUM('Раздел 1'!R26:Z26)),"","Неверно!")</f>
        <v/>
      </c>
      <c r="B220" s="276" t="s">
        <v>545</v>
      </c>
      <c r="C220" s="278" t="s">
        <v>546</v>
      </c>
      <c r="D220" s="278" t="s">
        <v>268</v>
      </c>
      <c r="E220" s="278" t="str">
        <f>CONCATENATE(SUM('Раздел 1'!M26:M26),"=",SUM('Раздел 1'!R26:Z26))</f>
        <v>0=0</v>
      </c>
    </row>
    <row r="221" spans="1:5" s="269" customFormat="1" ht="38.25" x14ac:dyDescent="0.2">
      <c r="A221" s="279" t="str">
        <f>IF((SUM('Раздел 1'!M27:M27)=SUM('Раздел 1'!R27:Z27)),"","Неверно!")</f>
        <v/>
      </c>
      <c r="B221" s="276" t="s">
        <v>545</v>
      </c>
      <c r="C221" s="278" t="s">
        <v>546</v>
      </c>
      <c r="D221" s="278" t="s">
        <v>268</v>
      </c>
      <c r="E221" s="278" t="str">
        <f>CONCATENATE(SUM('Раздел 1'!M27:M27),"=",SUM('Раздел 1'!R27:Z27))</f>
        <v>0=0</v>
      </c>
    </row>
    <row r="222" spans="1:5" s="269" customFormat="1" ht="38.25" x14ac:dyDescent="0.2">
      <c r="A222" s="279" t="str">
        <f>IF((SUM('Раздел 1'!M28:M28)=SUM('Раздел 1'!R28:Z28)),"","Неверно!")</f>
        <v/>
      </c>
      <c r="B222" s="276" t="s">
        <v>545</v>
      </c>
      <c r="C222" s="278" t="s">
        <v>546</v>
      </c>
      <c r="D222" s="278" t="s">
        <v>268</v>
      </c>
      <c r="E222" s="278" t="str">
        <f>CONCATENATE(SUM('Раздел 1'!M28:M28),"=",SUM('Раздел 1'!R28:Z28))</f>
        <v>0=0</v>
      </c>
    </row>
    <row r="223" spans="1:5" s="269" customFormat="1" ht="38.25" x14ac:dyDescent="0.2">
      <c r="A223" s="279" t="str">
        <f>IF((SUM('Раздел 1'!M29:M29)=SUM('Раздел 1'!R29:Z29)),"","Неверно!")</f>
        <v/>
      </c>
      <c r="B223" s="276" t="s">
        <v>545</v>
      </c>
      <c r="C223" s="278" t="s">
        <v>546</v>
      </c>
      <c r="D223" s="278" t="s">
        <v>268</v>
      </c>
      <c r="E223" s="278" t="str">
        <f>CONCATENATE(SUM('Раздел 1'!M29:M29),"=",SUM('Раздел 1'!R29:Z29))</f>
        <v>0=0</v>
      </c>
    </row>
    <row r="224" spans="1:5" s="269" customFormat="1" ht="38.25" x14ac:dyDescent="0.2">
      <c r="A224" s="279" t="str">
        <f>IF((SUM('Раздел 1'!M30:M30)=SUM('Раздел 1'!R30:Z30)),"","Неверно!")</f>
        <v/>
      </c>
      <c r="B224" s="276" t="s">
        <v>545</v>
      </c>
      <c r="C224" s="278" t="s">
        <v>546</v>
      </c>
      <c r="D224" s="278" t="s">
        <v>268</v>
      </c>
      <c r="E224" s="278" t="str">
        <f>CONCATENATE(SUM('Раздел 1'!M30:M30),"=",SUM('Раздел 1'!R30:Z30))</f>
        <v>0=0</v>
      </c>
    </row>
    <row r="225" spans="1:5" s="269" customFormat="1" ht="38.25" x14ac:dyDescent="0.2">
      <c r="A225" s="279" t="str">
        <f>IF((SUM('Раздел 1'!M31:M31)=SUM('Раздел 1'!R31:Z31)),"","Неверно!")</f>
        <v/>
      </c>
      <c r="B225" s="276" t="s">
        <v>545</v>
      </c>
      <c r="C225" s="278" t="s">
        <v>546</v>
      </c>
      <c r="D225" s="278" t="s">
        <v>268</v>
      </c>
      <c r="E225" s="278" t="str">
        <f>CONCATENATE(SUM('Раздел 1'!M31:M31),"=",SUM('Раздел 1'!R31:Z31))</f>
        <v>0=0</v>
      </c>
    </row>
    <row r="226" spans="1:5" s="269" customFormat="1" ht="38.25" x14ac:dyDescent="0.2">
      <c r="A226" s="279" t="str">
        <f>IF((SUM('Раздел 1'!M32:M32)=SUM('Раздел 1'!R32:Z32)),"","Неверно!")</f>
        <v/>
      </c>
      <c r="B226" s="276" t="s">
        <v>545</v>
      </c>
      <c r="C226" s="278" t="s">
        <v>546</v>
      </c>
      <c r="D226" s="278" t="s">
        <v>268</v>
      </c>
      <c r="E226" s="278" t="str">
        <f>CONCATENATE(SUM('Раздел 1'!M32:M32),"=",SUM('Раздел 1'!R32:Z32))</f>
        <v>0=0</v>
      </c>
    </row>
    <row r="227" spans="1:5" s="269" customFormat="1" ht="38.25" x14ac:dyDescent="0.2">
      <c r="A227" s="279" t="str">
        <f>IF((SUM('Раздел 1'!M33:M33)=SUM('Раздел 1'!R33:Z33)),"","Неверно!")</f>
        <v/>
      </c>
      <c r="B227" s="276" t="s">
        <v>545</v>
      </c>
      <c r="C227" s="278" t="s">
        <v>546</v>
      </c>
      <c r="D227" s="278" t="s">
        <v>268</v>
      </c>
      <c r="E227" s="278" t="str">
        <f>CONCATENATE(SUM('Раздел 1'!M33:M33),"=",SUM('Раздел 1'!R33:Z33))</f>
        <v>0=0</v>
      </c>
    </row>
    <row r="228" spans="1:5" s="269" customFormat="1" ht="38.25" x14ac:dyDescent="0.2">
      <c r="A228" s="279" t="str">
        <f>IF((SUM('Раздел 1'!M34:M34)=SUM('Раздел 1'!R34:Z34)),"","Неверно!")</f>
        <v/>
      </c>
      <c r="B228" s="276" t="s">
        <v>545</v>
      </c>
      <c r="C228" s="278" t="s">
        <v>546</v>
      </c>
      <c r="D228" s="278" t="s">
        <v>268</v>
      </c>
      <c r="E228" s="278" t="str">
        <f>CONCATENATE(SUM('Раздел 1'!M34:M34),"=",SUM('Раздел 1'!R34:Z34))</f>
        <v>0=0</v>
      </c>
    </row>
    <row r="229" spans="1:5" s="269" customFormat="1" ht="38.25" x14ac:dyDescent="0.2">
      <c r="A229" s="279" t="str">
        <f>IF((SUM('Раздел 1'!M35:M35)=SUM('Раздел 1'!R35:Z35)),"","Неверно!")</f>
        <v/>
      </c>
      <c r="B229" s="276" t="s">
        <v>545</v>
      </c>
      <c r="C229" s="278" t="s">
        <v>546</v>
      </c>
      <c r="D229" s="278" t="s">
        <v>268</v>
      </c>
      <c r="E229" s="278" t="str">
        <f>CONCATENATE(SUM('Раздел 1'!M35:M35),"=",SUM('Раздел 1'!R35:Z35))</f>
        <v>0=0</v>
      </c>
    </row>
    <row r="230" spans="1:5" s="269" customFormat="1" ht="38.25" x14ac:dyDescent="0.2">
      <c r="A230" s="279" t="str">
        <f>IF((SUM('Раздел 1'!M36:M36)=SUM('Раздел 1'!R36:Z36)),"","Неверно!")</f>
        <v/>
      </c>
      <c r="B230" s="276" t="s">
        <v>545</v>
      </c>
      <c r="C230" s="278" t="s">
        <v>546</v>
      </c>
      <c r="D230" s="278" t="s">
        <v>268</v>
      </c>
      <c r="E230" s="278" t="str">
        <f>CONCATENATE(SUM('Раздел 1'!M36:M36),"=",SUM('Раздел 1'!R36:Z36))</f>
        <v>0=0</v>
      </c>
    </row>
    <row r="231" spans="1:5" s="269" customFormat="1" ht="38.25" x14ac:dyDescent="0.2">
      <c r="A231" s="279" t="str">
        <f>IF((SUM('Раздел 1'!M37:M37)=SUM('Раздел 1'!R37:Z37)),"","Неверно!")</f>
        <v/>
      </c>
      <c r="B231" s="276" t="s">
        <v>545</v>
      </c>
      <c r="C231" s="278" t="s">
        <v>546</v>
      </c>
      <c r="D231" s="278" t="s">
        <v>268</v>
      </c>
      <c r="E231" s="278" t="str">
        <f>CONCATENATE(SUM('Раздел 1'!M37:M37),"=",SUM('Раздел 1'!R37:Z37))</f>
        <v>0=0</v>
      </c>
    </row>
    <row r="232" spans="1:5" s="269" customFormat="1" ht="38.25" x14ac:dyDescent="0.2">
      <c r="A232" s="279" t="str">
        <f>IF((SUM('Раздел 1'!M38:M38)=SUM('Раздел 1'!R38:Z38)),"","Неверно!")</f>
        <v/>
      </c>
      <c r="B232" s="276" t="s">
        <v>545</v>
      </c>
      <c r="C232" s="278" t="s">
        <v>546</v>
      </c>
      <c r="D232" s="278" t="s">
        <v>268</v>
      </c>
      <c r="E232" s="278" t="str">
        <f>CONCATENATE(SUM('Раздел 1'!M38:M38),"=",SUM('Раздел 1'!R38:Z38))</f>
        <v>0=0</v>
      </c>
    </row>
    <row r="233" spans="1:5" s="269" customFormat="1" ht="38.25" x14ac:dyDescent="0.2">
      <c r="A233" s="279" t="str">
        <f>IF((SUM('Раздел 1'!M39:M39)=SUM('Раздел 1'!R39:Z39)),"","Неверно!")</f>
        <v/>
      </c>
      <c r="B233" s="276" t="s">
        <v>545</v>
      </c>
      <c r="C233" s="278" t="s">
        <v>546</v>
      </c>
      <c r="D233" s="278" t="s">
        <v>268</v>
      </c>
      <c r="E233" s="278" t="str">
        <f>CONCATENATE(SUM('Раздел 1'!M39:M39),"=",SUM('Раздел 1'!R39:Z39))</f>
        <v>1=1</v>
      </c>
    </row>
    <row r="234" spans="1:5" s="269" customFormat="1" ht="38.25" x14ac:dyDescent="0.2">
      <c r="A234" s="279" t="str">
        <f>IF((SUM('Раздел 1'!M40:M40)=SUM('Раздел 1'!R40:Z40)),"","Неверно!")</f>
        <v/>
      </c>
      <c r="B234" s="276" t="s">
        <v>545</v>
      </c>
      <c r="C234" s="278" t="s">
        <v>546</v>
      </c>
      <c r="D234" s="278" t="s">
        <v>268</v>
      </c>
      <c r="E234" s="278" t="str">
        <f>CONCATENATE(SUM('Раздел 1'!M40:M40),"=",SUM('Раздел 1'!R40:Z40))</f>
        <v>0=0</v>
      </c>
    </row>
    <row r="235" spans="1:5" s="269" customFormat="1" ht="38.25" x14ac:dyDescent="0.2">
      <c r="A235" s="279" t="str">
        <f>IF((SUM('Раздел 1'!M41:M41)=SUM('Раздел 1'!R41:Z41)),"","Неверно!")</f>
        <v/>
      </c>
      <c r="B235" s="276" t="s">
        <v>545</v>
      </c>
      <c r="C235" s="278" t="s">
        <v>546</v>
      </c>
      <c r="D235" s="278" t="s">
        <v>268</v>
      </c>
      <c r="E235" s="278" t="str">
        <f>CONCATENATE(SUM('Раздел 1'!M41:M41),"=",SUM('Раздел 1'!R41:Z41))</f>
        <v>1=1</v>
      </c>
    </row>
    <row r="236" spans="1:5" s="269" customFormat="1" ht="38.25" x14ac:dyDescent="0.2">
      <c r="A236" s="279" t="str">
        <f>IF((SUM('Раздел 1'!M42:M42)=SUM('Раздел 1'!R42:Z42)),"","Неверно!")</f>
        <v/>
      </c>
      <c r="B236" s="276" t="s">
        <v>545</v>
      </c>
      <c r="C236" s="278" t="s">
        <v>546</v>
      </c>
      <c r="D236" s="278" t="s">
        <v>268</v>
      </c>
      <c r="E236" s="278" t="str">
        <f>CONCATENATE(SUM('Раздел 1'!M42:M42),"=",SUM('Раздел 1'!R42:Z42))</f>
        <v>0=0</v>
      </c>
    </row>
    <row r="237" spans="1:5" s="269" customFormat="1" ht="38.25" x14ac:dyDescent="0.2">
      <c r="A237" s="279" t="str">
        <f>IF((SUM('Раздел 1'!M43:M43)=SUM('Раздел 1'!R43:Z43)),"","Неверно!")</f>
        <v/>
      </c>
      <c r="B237" s="276" t="s">
        <v>545</v>
      </c>
      <c r="C237" s="278" t="s">
        <v>546</v>
      </c>
      <c r="D237" s="278" t="s">
        <v>268</v>
      </c>
      <c r="E237" s="278" t="str">
        <f>CONCATENATE(SUM('Раздел 1'!M43:M43),"=",SUM('Раздел 1'!R43:Z43))</f>
        <v>0=0</v>
      </c>
    </row>
    <row r="238" spans="1:5" s="269" customFormat="1" ht="38.25" x14ac:dyDescent="0.2">
      <c r="A238" s="279" t="str">
        <f>IF((SUM('Раздел 1'!M44:M44)=SUM('Раздел 1'!R44:Z44)),"","Неверно!")</f>
        <v/>
      </c>
      <c r="B238" s="276" t="s">
        <v>545</v>
      </c>
      <c r="C238" s="278" t="s">
        <v>546</v>
      </c>
      <c r="D238" s="278" t="s">
        <v>268</v>
      </c>
      <c r="E238" s="278" t="str">
        <f>CONCATENATE(SUM('Раздел 1'!M44:M44),"=",SUM('Раздел 1'!R44:Z44))</f>
        <v>0=0</v>
      </c>
    </row>
    <row r="239" spans="1:5" s="269" customFormat="1" ht="38.25" x14ac:dyDescent="0.2">
      <c r="A239" s="279" t="str">
        <f>IF((SUM('Раздел 1'!M45:M45)=SUM('Раздел 1'!R45:Z45)),"","Неверно!")</f>
        <v/>
      </c>
      <c r="B239" s="276" t="s">
        <v>545</v>
      </c>
      <c r="C239" s="278" t="s">
        <v>546</v>
      </c>
      <c r="D239" s="278" t="s">
        <v>268</v>
      </c>
      <c r="E239" s="278" t="str">
        <f>CONCATENATE(SUM('Раздел 1'!M45:M45),"=",SUM('Раздел 1'!R45:Z45))</f>
        <v>0=0</v>
      </c>
    </row>
    <row r="240" spans="1:5" s="269" customFormat="1" ht="38.25" x14ac:dyDescent="0.2">
      <c r="A240" s="279" t="str">
        <f>IF((SUM('Раздел 1'!M46:M46)=SUM('Раздел 1'!R46:Z46)),"","Неверно!")</f>
        <v/>
      </c>
      <c r="B240" s="276" t="s">
        <v>545</v>
      </c>
      <c r="C240" s="278" t="s">
        <v>546</v>
      </c>
      <c r="D240" s="278" t="s">
        <v>268</v>
      </c>
      <c r="E240" s="278" t="str">
        <f>CONCATENATE(SUM('Раздел 1'!M46:M46),"=",SUM('Раздел 1'!R46:Z46))</f>
        <v>0=0</v>
      </c>
    </row>
    <row r="241" spans="1:5" s="269" customFormat="1" ht="38.25" x14ac:dyDescent="0.2">
      <c r="A241" s="279" t="str">
        <f>IF((SUM('Раздел 1'!M47:M47)=SUM('Раздел 1'!R47:Z47)),"","Неверно!")</f>
        <v/>
      </c>
      <c r="B241" s="276" t="s">
        <v>545</v>
      </c>
      <c r="C241" s="278" t="s">
        <v>546</v>
      </c>
      <c r="D241" s="278" t="s">
        <v>268</v>
      </c>
      <c r="E241" s="278" t="str">
        <f>CONCATENATE(SUM('Раздел 1'!M47:M47),"=",SUM('Раздел 1'!R47:Z47))</f>
        <v>0=0</v>
      </c>
    </row>
    <row r="242" spans="1:5" s="269" customFormat="1" ht="38.25" x14ac:dyDescent="0.2">
      <c r="A242" s="279" t="str">
        <f>IF((SUM('Раздел 1'!M48:M48)=SUM('Раздел 1'!R48:Z48)),"","Неверно!")</f>
        <v/>
      </c>
      <c r="B242" s="276" t="s">
        <v>545</v>
      </c>
      <c r="C242" s="278" t="s">
        <v>546</v>
      </c>
      <c r="D242" s="278" t="s">
        <v>268</v>
      </c>
      <c r="E242" s="278" t="str">
        <f>CONCATENATE(SUM('Раздел 1'!M48:M48),"=",SUM('Раздел 1'!R48:Z48))</f>
        <v>0=0</v>
      </c>
    </row>
    <row r="243" spans="1:5" s="269" customFormat="1" ht="38.25" x14ac:dyDescent="0.2">
      <c r="A243" s="279" t="str">
        <f>IF((SUM('Раздел 1'!M49:M49)=SUM('Раздел 1'!R49:Z49)),"","Неверно!")</f>
        <v/>
      </c>
      <c r="B243" s="276" t="s">
        <v>545</v>
      </c>
      <c r="C243" s="278" t="s">
        <v>546</v>
      </c>
      <c r="D243" s="278" t="s">
        <v>268</v>
      </c>
      <c r="E243" s="278" t="str">
        <f>CONCATENATE(SUM('Раздел 1'!M49:M49),"=",SUM('Раздел 1'!R49:Z49))</f>
        <v>0=0</v>
      </c>
    </row>
    <row r="244" spans="1:5" s="269" customFormat="1" ht="38.25" x14ac:dyDescent="0.2">
      <c r="A244" s="279" t="str">
        <f>IF((SUM('Раздел 1'!M50:M50)=SUM('Раздел 1'!R50:Z50)),"","Неверно!")</f>
        <v/>
      </c>
      <c r="B244" s="276" t="s">
        <v>545</v>
      </c>
      <c r="C244" s="278" t="s">
        <v>546</v>
      </c>
      <c r="D244" s="278" t="s">
        <v>268</v>
      </c>
      <c r="E244" s="278" t="str">
        <f>CONCATENATE(SUM('Раздел 1'!M50:M50),"=",SUM('Раздел 1'!R50:Z50))</f>
        <v>0=0</v>
      </c>
    </row>
    <row r="245" spans="1:5" s="269" customFormat="1" ht="38.25" x14ac:dyDescent="0.2">
      <c r="A245" s="279" t="str">
        <f>IF((SUM('Раздел 1'!M51:M51)=SUM('Раздел 1'!R51:Z51)),"","Неверно!")</f>
        <v/>
      </c>
      <c r="B245" s="276" t="s">
        <v>545</v>
      </c>
      <c r="C245" s="278" t="s">
        <v>546</v>
      </c>
      <c r="D245" s="278" t="s">
        <v>268</v>
      </c>
      <c r="E245" s="278" t="str">
        <f>CONCATENATE(SUM('Раздел 1'!M51:M51),"=",SUM('Раздел 1'!R51:Z51))</f>
        <v>0=0</v>
      </c>
    </row>
    <row r="246" spans="1:5" s="269" customFormat="1" ht="38.25" x14ac:dyDescent="0.2">
      <c r="A246" s="279" t="str">
        <f>IF((SUM('Раздел 1'!M52:M52)=SUM('Раздел 1'!R52:Z52)),"","Неверно!")</f>
        <v/>
      </c>
      <c r="B246" s="276" t="s">
        <v>545</v>
      </c>
      <c r="C246" s="278" t="s">
        <v>546</v>
      </c>
      <c r="D246" s="278" t="s">
        <v>268</v>
      </c>
      <c r="E246" s="278" t="str">
        <f>CONCATENATE(SUM('Раздел 1'!M52:M52),"=",SUM('Раздел 1'!R52:Z52))</f>
        <v>0=0</v>
      </c>
    </row>
    <row r="247" spans="1:5" s="269" customFormat="1" ht="38.25" x14ac:dyDescent="0.2">
      <c r="A247" s="279" t="str">
        <f>IF((SUM('Раздел 1'!M9:M9)=SUM('Раздел 1'!R9:Z9)),"","Неверно!")</f>
        <v/>
      </c>
      <c r="B247" s="276" t="s">
        <v>545</v>
      </c>
      <c r="C247" s="278" t="s">
        <v>546</v>
      </c>
      <c r="D247" s="278" t="s">
        <v>268</v>
      </c>
      <c r="E247" s="278" t="str">
        <f>CONCATENATE(SUM('Раздел 1'!M9:M9),"=",SUM('Раздел 1'!R9:Z9))</f>
        <v>2=2</v>
      </c>
    </row>
    <row r="248" spans="1:5" s="269" customFormat="1" ht="38.25" x14ac:dyDescent="0.2">
      <c r="A248" s="279" t="str">
        <f>IF((SUM('Раздел 1'!AA9:AA9)=SUM('Раздел 1'!AA10:AA52)),"","Неверно!")</f>
        <v/>
      </c>
      <c r="B248" s="276" t="s">
        <v>547</v>
      </c>
      <c r="C248" s="278" t="s">
        <v>548</v>
      </c>
      <c r="D248" s="278" t="s">
        <v>474</v>
      </c>
      <c r="E248" s="278" t="str">
        <f>CONCATENATE(SUM('Раздел 1'!AA9:AA9),"=",SUM('Раздел 1'!AA10:AA52))</f>
        <v>0=0</v>
      </c>
    </row>
    <row r="249" spans="1:5" s="269" customFormat="1" ht="38.25" x14ac:dyDescent="0.2">
      <c r="A249" s="279" t="str">
        <f>IF((SUM('Раздел 1'!AB9:AB9)=SUM('Раздел 1'!AB10:AB52)),"","Неверно!")</f>
        <v/>
      </c>
      <c r="B249" s="276" t="s">
        <v>547</v>
      </c>
      <c r="C249" s="278" t="s">
        <v>548</v>
      </c>
      <c r="D249" s="278" t="s">
        <v>474</v>
      </c>
      <c r="E249" s="278" t="str">
        <f>CONCATENATE(SUM('Раздел 1'!AB9:AB9),"=",SUM('Раздел 1'!AB10:AB52))</f>
        <v>0=0</v>
      </c>
    </row>
    <row r="250" spans="1:5" s="269" customFormat="1" ht="38.25" x14ac:dyDescent="0.2">
      <c r="A250" s="279" t="str">
        <f>IF((SUM('Раздел 1'!AC9:AC9)=SUM('Раздел 1'!AC10:AC52)),"","Неверно!")</f>
        <v/>
      </c>
      <c r="B250" s="276" t="s">
        <v>547</v>
      </c>
      <c r="C250" s="278" t="s">
        <v>548</v>
      </c>
      <c r="D250" s="278" t="s">
        <v>474</v>
      </c>
      <c r="E250" s="278" t="str">
        <f>CONCATENATE(SUM('Раздел 1'!AC9:AC9),"=",SUM('Раздел 1'!AC10:AC52))</f>
        <v>0=0</v>
      </c>
    </row>
    <row r="251" spans="1:5" s="269" customFormat="1" ht="38.25" x14ac:dyDescent="0.2">
      <c r="A251" s="279" t="str">
        <f>IF((SUM('Раздел 1'!AD9:AD9)=SUM('Раздел 1'!AD10:AD52)),"","Неверно!")</f>
        <v/>
      </c>
      <c r="B251" s="276" t="s">
        <v>547</v>
      </c>
      <c r="C251" s="278" t="s">
        <v>548</v>
      </c>
      <c r="D251" s="278" t="s">
        <v>474</v>
      </c>
      <c r="E251" s="278" t="str">
        <f>CONCATENATE(SUM('Раздел 1'!AD9:AD9),"=",SUM('Раздел 1'!AD10:AD52))</f>
        <v>100000=100000</v>
      </c>
    </row>
    <row r="252" spans="1:5" s="269" customFormat="1" ht="38.25" x14ac:dyDescent="0.2">
      <c r="A252" s="279" t="str">
        <f>IF((SUM('Раздел 1'!AE9:AE9)=SUM('Раздел 1'!AE10:AE52)),"","Неверно!")</f>
        <v/>
      </c>
      <c r="B252" s="276" t="s">
        <v>547</v>
      </c>
      <c r="C252" s="278" t="s">
        <v>548</v>
      </c>
      <c r="D252" s="278" t="s">
        <v>474</v>
      </c>
      <c r="E252" s="278" t="str">
        <f>CONCATENATE(SUM('Раздел 1'!AE9:AE9),"=",SUM('Раздел 1'!AE10:AE52))</f>
        <v>100000=100000</v>
      </c>
    </row>
    <row r="253" spans="1:5" s="269" customFormat="1" ht="38.25" x14ac:dyDescent="0.2">
      <c r="A253" s="279" t="str">
        <f>IF((SUM('Раздел 1'!AF9:AF9)=SUM('Раздел 1'!AF10:AF52)),"","Неверно!")</f>
        <v/>
      </c>
      <c r="B253" s="276" t="s">
        <v>547</v>
      </c>
      <c r="C253" s="278" t="s">
        <v>548</v>
      </c>
      <c r="D253" s="278" t="s">
        <v>474</v>
      </c>
      <c r="E253" s="278" t="str">
        <f>CONCATENATE(SUM('Раздел 1'!AF9:AF9),"=",SUM('Раздел 1'!AF10:AF52))</f>
        <v>0=0</v>
      </c>
    </row>
    <row r="254" spans="1:5" s="269" customFormat="1" ht="38.25" x14ac:dyDescent="0.2">
      <c r="A254" s="279" t="str">
        <f>IF((SUM('Раздел 1'!AG9:AG9)=SUM('Раздел 1'!AG10:AG52)),"","Неверно!")</f>
        <v/>
      </c>
      <c r="B254" s="276" t="s">
        <v>547</v>
      </c>
      <c r="C254" s="278" t="s">
        <v>548</v>
      </c>
      <c r="D254" s="278" t="s">
        <v>474</v>
      </c>
      <c r="E254" s="278" t="str">
        <f>CONCATENATE(SUM('Раздел 1'!AG9:AG9),"=",SUM('Раздел 1'!AG10:AG52))</f>
        <v>0=0</v>
      </c>
    </row>
    <row r="255" spans="1:5" s="269" customFormat="1" ht="38.25" x14ac:dyDescent="0.2">
      <c r="A255" s="279" t="str">
        <f>IF((SUM('Раздел 1'!AH9:AH9)=SUM('Раздел 1'!AH10:AH52)),"","Неверно!")</f>
        <v/>
      </c>
      <c r="B255" s="276" t="s">
        <v>547</v>
      </c>
      <c r="C255" s="278" t="s">
        <v>548</v>
      </c>
      <c r="D255" s="278" t="s">
        <v>474</v>
      </c>
      <c r="E255" s="278" t="str">
        <f>CONCATENATE(SUM('Раздел 1'!AH9:AH9),"=",SUM('Раздел 1'!AH10:AH52))</f>
        <v>0=0</v>
      </c>
    </row>
    <row r="256" spans="1:5" s="269" customFormat="1" ht="38.25" x14ac:dyDescent="0.2">
      <c r="A256" s="279" t="str">
        <f>IF((SUM('Раздел 1'!AI9:AI9)=SUM('Раздел 1'!AI10:AI52)),"","Неверно!")</f>
        <v/>
      </c>
      <c r="B256" s="276" t="s">
        <v>547</v>
      </c>
      <c r="C256" s="278" t="s">
        <v>548</v>
      </c>
      <c r="D256" s="278" t="s">
        <v>474</v>
      </c>
      <c r="E256" s="278" t="str">
        <f>CONCATENATE(SUM('Раздел 1'!AI9:AI9),"=",SUM('Раздел 1'!AI10:AI52))</f>
        <v>0=0</v>
      </c>
    </row>
    <row r="257" spans="1:5" s="269" customFormat="1" ht="38.25" x14ac:dyDescent="0.2">
      <c r="A257" s="279" t="str">
        <f>IF((SUM('Раздел 1'!AJ9:AJ9)=SUM('Раздел 1'!AJ10:AJ52)),"","Неверно!")</f>
        <v/>
      </c>
      <c r="B257" s="276" t="s">
        <v>547</v>
      </c>
      <c r="C257" s="278" t="s">
        <v>548</v>
      </c>
      <c r="D257" s="278" t="s">
        <v>474</v>
      </c>
      <c r="E257" s="278" t="str">
        <f>CONCATENATE(SUM('Раздел 1'!AJ9:AJ9),"=",SUM('Раздел 1'!AJ10:AJ52))</f>
        <v>0=0</v>
      </c>
    </row>
    <row r="258" spans="1:5" s="269" customFormat="1" ht="38.25" x14ac:dyDescent="0.2">
      <c r="A258" s="279" t="str">
        <f>IF((SUM('Раздел 1'!AK9:AK9)=SUM('Раздел 1'!AK10:AK52)),"","Неверно!")</f>
        <v/>
      </c>
      <c r="B258" s="276" t="s">
        <v>547</v>
      </c>
      <c r="C258" s="278" t="s">
        <v>548</v>
      </c>
      <c r="D258" s="278" t="s">
        <v>474</v>
      </c>
      <c r="E258" s="278" t="str">
        <f>CONCATENATE(SUM('Раздел 1'!AK9:AK9),"=",SUM('Раздел 1'!AK10:AK52))</f>
        <v>0=0</v>
      </c>
    </row>
    <row r="259" spans="1:5" s="269" customFormat="1" ht="38.25" x14ac:dyDescent="0.2">
      <c r="A259" s="279" t="str">
        <f>IF((SUM('Раздел 1'!D9:D9)=SUM('Раздел 1'!D10:D52)),"","Неверно!")</f>
        <v/>
      </c>
      <c r="B259" s="276" t="s">
        <v>547</v>
      </c>
      <c r="C259" s="278" t="s">
        <v>548</v>
      </c>
      <c r="D259" s="278" t="s">
        <v>474</v>
      </c>
      <c r="E259" s="278" t="str">
        <f>CONCATENATE(SUM('Раздел 1'!D9:D9),"=",SUM('Раздел 1'!D10:D52))</f>
        <v>0=0</v>
      </c>
    </row>
    <row r="260" spans="1:5" s="269" customFormat="1" ht="38.25" x14ac:dyDescent="0.2">
      <c r="A260" s="279" t="str">
        <f>IF((SUM('Раздел 1'!E9:E9)=SUM('Раздел 1'!E10:E52)),"","Неверно!")</f>
        <v/>
      </c>
      <c r="B260" s="276" t="s">
        <v>547</v>
      </c>
      <c r="C260" s="278" t="s">
        <v>548</v>
      </c>
      <c r="D260" s="278" t="s">
        <v>474</v>
      </c>
      <c r="E260" s="278" t="str">
        <f>CONCATENATE(SUM('Раздел 1'!E9:E9),"=",SUM('Раздел 1'!E10:E52))</f>
        <v>4=4</v>
      </c>
    </row>
    <row r="261" spans="1:5" s="269" customFormat="1" ht="38.25" x14ac:dyDescent="0.2">
      <c r="A261" s="279" t="str">
        <f>IF((SUM('Раздел 1'!F9:F9)=SUM('Раздел 1'!F10:F52)),"","Неверно!")</f>
        <v/>
      </c>
      <c r="B261" s="276" t="s">
        <v>547</v>
      </c>
      <c r="C261" s="278" t="s">
        <v>548</v>
      </c>
      <c r="D261" s="278" t="s">
        <v>474</v>
      </c>
      <c r="E261" s="278" t="str">
        <f>CONCATENATE(SUM('Раздел 1'!F9:F9),"=",SUM('Раздел 1'!F10:F52))</f>
        <v>4=4</v>
      </c>
    </row>
    <row r="262" spans="1:5" s="269" customFormat="1" ht="38.25" x14ac:dyDescent="0.2">
      <c r="A262" s="279" t="str">
        <f>IF((SUM('Раздел 1'!G9:G9)=SUM('Раздел 1'!G10:G52)),"","Неверно!")</f>
        <v/>
      </c>
      <c r="B262" s="276" t="s">
        <v>547</v>
      </c>
      <c r="C262" s="278" t="s">
        <v>548</v>
      </c>
      <c r="D262" s="278" t="s">
        <v>474</v>
      </c>
      <c r="E262" s="278" t="str">
        <f>CONCATENATE(SUM('Раздел 1'!G9:G9),"=",SUM('Раздел 1'!G10:G52))</f>
        <v>0=0</v>
      </c>
    </row>
    <row r="263" spans="1:5" s="269" customFormat="1" ht="38.25" x14ac:dyDescent="0.2">
      <c r="A263" s="279" t="str">
        <f>IF((SUM('Раздел 1'!H9:H9)=SUM('Раздел 1'!H10:H52)),"","Неверно!")</f>
        <v/>
      </c>
      <c r="B263" s="276" t="s">
        <v>547</v>
      </c>
      <c r="C263" s="278" t="s">
        <v>548</v>
      </c>
      <c r="D263" s="278" t="s">
        <v>474</v>
      </c>
      <c r="E263" s="278" t="str">
        <f>CONCATENATE(SUM('Раздел 1'!H9:H9),"=",SUM('Раздел 1'!H10:H52))</f>
        <v>0=0</v>
      </c>
    </row>
    <row r="264" spans="1:5" s="269" customFormat="1" ht="38.25" x14ac:dyDescent="0.2">
      <c r="A264" s="279" t="str">
        <f>IF((SUM('Раздел 1'!I9:I9)=SUM('Раздел 1'!I10:I52)),"","Неверно!")</f>
        <v/>
      </c>
      <c r="B264" s="276" t="s">
        <v>547</v>
      </c>
      <c r="C264" s="278" t="s">
        <v>548</v>
      </c>
      <c r="D264" s="278" t="s">
        <v>474</v>
      </c>
      <c r="E264" s="278" t="str">
        <f>CONCATENATE(SUM('Раздел 1'!I9:I9),"=",SUM('Раздел 1'!I10:I52))</f>
        <v>2=2</v>
      </c>
    </row>
    <row r="265" spans="1:5" s="269" customFormat="1" ht="38.25" x14ac:dyDescent="0.2">
      <c r="A265" s="279" t="str">
        <f>IF((SUM('Раздел 1'!J9:J9)=SUM('Раздел 1'!J10:J52)),"","Неверно!")</f>
        <v/>
      </c>
      <c r="B265" s="276" t="s">
        <v>547</v>
      </c>
      <c r="C265" s="278" t="s">
        <v>548</v>
      </c>
      <c r="D265" s="278" t="s">
        <v>474</v>
      </c>
      <c r="E265" s="278" t="str">
        <f>CONCATENATE(SUM('Раздел 1'!J9:J9),"=",SUM('Раздел 1'!J10:J52))</f>
        <v>0=0</v>
      </c>
    </row>
    <row r="266" spans="1:5" s="269" customFormat="1" ht="38.25" x14ac:dyDescent="0.2">
      <c r="A266" s="279" t="str">
        <f>IF((SUM('Раздел 1'!K9:K9)=SUM('Раздел 1'!K10:K52)),"","Неверно!")</f>
        <v/>
      </c>
      <c r="B266" s="276" t="s">
        <v>547</v>
      </c>
      <c r="C266" s="278" t="s">
        <v>548</v>
      </c>
      <c r="D266" s="278" t="s">
        <v>474</v>
      </c>
      <c r="E266" s="278" t="str">
        <f>CONCATENATE(SUM('Раздел 1'!K9:K9),"=",SUM('Раздел 1'!K10:K52))</f>
        <v>0=0</v>
      </c>
    </row>
    <row r="267" spans="1:5" s="269" customFormat="1" ht="38.25" x14ac:dyDescent="0.2">
      <c r="A267" s="279" t="str">
        <f>IF((SUM('Раздел 1'!L9:L9)=SUM('Раздел 1'!L10:L52)),"","Неверно!")</f>
        <v/>
      </c>
      <c r="B267" s="276" t="s">
        <v>547</v>
      </c>
      <c r="C267" s="278" t="s">
        <v>548</v>
      </c>
      <c r="D267" s="278" t="s">
        <v>474</v>
      </c>
      <c r="E267" s="278" t="str">
        <f>CONCATENATE(SUM('Раздел 1'!L9:L9),"=",SUM('Раздел 1'!L10:L52))</f>
        <v>0=0</v>
      </c>
    </row>
    <row r="268" spans="1:5" s="269" customFormat="1" ht="38.25" x14ac:dyDescent="0.2">
      <c r="A268" s="279" t="str">
        <f>IF((SUM('Раздел 1'!M9:M9)=SUM('Раздел 1'!M10:M52)),"","Неверно!")</f>
        <v/>
      </c>
      <c r="B268" s="276" t="s">
        <v>547</v>
      </c>
      <c r="C268" s="278" t="s">
        <v>548</v>
      </c>
      <c r="D268" s="278" t="s">
        <v>474</v>
      </c>
      <c r="E268" s="278" t="str">
        <f>CONCATENATE(SUM('Раздел 1'!M9:M9),"=",SUM('Раздел 1'!M10:M52))</f>
        <v>2=2</v>
      </c>
    </row>
    <row r="269" spans="1:5" s="269" customFormat="1" ht="38.25" x14ac:dyDescent="0.2">
      <c r="A269" s="279" t="str">
        <f>IF((SUM('Раздел 1'!N9:N9)=SUM('Раздел 1'!N10:N52)),"","Неверно!")</f>
        <v/>
      </c>
      <c r="B269" s="276" t="s">
        <v>547</v>
      </c>
      <c r="C269" s="278" t="s">
        <v>548</v>
      </c>
      <c r="D269" s="278" t="s">
        <v>474</v>
      </c>
      <c r="E269" s="278" t="str">
        <f>CONCATENATE(SUM('Раздел 1'!N9:N9),"=",SUM('Раздел 1'!N10:N52))</f>
        <v>2=2</v>
      </c>
    </row>
    <row r="270" spans="1:5" s="269" customFormat="1" ht="38.25" x14ac:dyDescent="0.2">
      <c r="A270" s="279" t="str">
        <f>IF((SUM('Раздел 1'!O9:O9)=SUM('Раздел 1'!O10:O52)),"","Неверно!")</f>
        <v/>
      </c>
      <c r="B270" s="276" t="s">
        <v>547</v>
      </c>
      <c r="C270" s="278" t="s">
        <v>548</v>
      </c>
      <c r="D270" s="278" t="s">
        <v>474</v>
      </c>
      <c r="E270" s="278" t="str">
        <f>CONCATENATE(SUM('Раздел 1'!O9:O9),"=",SUM('Раздел 1'!O10:O52))</f>
        <v>0=0</v>
      </c>
    </row>
    <row r="271" spans="1:5" s="269" customFormat="1" ht="38.25" x14ac:dyDescent="0.2">
      <c r="A271" s="279" t="str">
        <f>IF((SUM('Раздел 1'!P9:P9)=SUM('Раздел 1'!P10:P52)),"","Неверно!")</f>
        <v/>
      </c>
      <c r="B271" s="276" t="s">
        <v>547</v>
      </c>
      <c r="C271" s="278" t="s">
        <v>548</v>
      </c>
      <c r="D271" s="278" t="s">
        <v>474</v>
      </c>
      <c r="E271" s="278" t="str">
        <f>CONCATENATE(SUM('Раздел 1'!P9:P9),"=",SUM('Раздел 1'!P10:P52))</f>
        <v>0=0</v>
      </c>
    </row>
    <row r="272" spans="1:5" s="269" customFormat="1" ht="38.25" x14ac:dyDescent="0.2">
      <c r="A272" s="279" t="str">
        <f>IF((SUM('Раздел 1'!Q9:Q9)=SUM('Раздел 1'!Q10:Q52)),"","Неверно!")</f>
        <v/>
      </c>
      <c r="B272" s="276" t="s">
        <v>547</v>
      </c>
      <c r="C272" s="278" t="s">
        <v>548</v>
      </c>
      <c r="D272" s="278" t="s">
        <v>474</v>
      </c>
      <c r="E272" s="278" t="str">
        <f>CONCATENATE(SUM('Раздел 1'!Q9:Q9),"=",SUM('Раздел 1'!Q10:Q52))</f>
        <v>0=0</v>
      </c>
    </row>
    <row r="273" spans="1:5" s="269" customFormat="1" ht="38.25" x14ac:dyDescent="0.2">
      <c r="A273" s="279" t="str">
        <f>IF((SUM('Раздел 1'!R9:R9)=SUM('Раздел 1'!R10:R52)),"","Неверно!")</f>
        <v/>
      </c>
      <c r="B273" s="276" t="s">
        <v>547</v>
      </c>
      <c r="C273" s="278" t="s">
        <v>548</v>
      </c>
      <c r="D273" s="278" t="s">
        <v>474</v>
      </c>
      <c r="E273" s="278" t="str">
        <f>CONCATENATE(SUM('Раздел 1'!R9:R9),"=",SUM('Раздел 1'!R10:R52))</f>
        <v>0=0</v>
      </c>
    </row>
    <row r="274" spans="1:5" s="269" customFormat="1" ht="38.25" x14ac:dyDescent="0.2">
      <c r="A274" s="279" t="str">
        <f>IF((SUM('Раздел 1'!S9:S9)=SUM('Раздел 1'!S10:S52)),"","Неверно!")</f>
        <v/>
      </c>
      <c r="B274" s="276" t="s">
        <v>547</v>
      </c>
      <c r="C274" s="278" t="s">
        <v>548</v>
      </c>
      <c r="D274" s="278" t="s">
        <v>474</v>
      </c>
      <c r="E274" s="278" t="str">
        <f>CONCATENATE(SUM('Раздел 1'!S9:S9),"=",SUM('Раздел 1'!S10:S52))</f>
        <v>2=2</v>
      </c>
    </row>
    <row r="275" spans="1:5" s="269" customFormat="1" ht="38.25" x14ac:dyDescent="0.2">
      <c r="A275" s="279" t="str">
        <f>IF((SUM('Раздел 1'!T9:T9)=SUM('Раздел 1'!T10:T52)),"","Неверно!")</f>
        <v/>
      </c>
      <c r="B275" s="276" t="s">
        <v>547</v>
      </c>
      <c r="C275" s="278" t="s">
        <v>548</v>
      </c>
      <c r="D275" s="278" t="s">
        <v>474</v>
      </c>
      <c r="E275" s="278" t="str">
        <f>CONCATENATE(SUM('Раздел 1'!T9:T9),"=",SUM('Раздел 1'!T10:T52))</f>
        <v>0=0</v>
      </c>
    </row>
    <row r="276" spans="1:5" s="269" customFormat="1" ht="38.25" x14ac:dyDescent="0.2">
      <c r="A276" s="279" t="str">
        <f>IF((SUM('Раздел 1'!U9:U9)=SUM('Раздел 1'!U10:U52)),"","Неверно!")</f>
        <v/>
      </c>
      <c r="B276" s="276" t="s">
        <v>547</v>
      </c>
      <c r="C276" s="278" t="s">
        <v>548</v>
      </c>
      <c r="D276" s="278" t="s">
        <v>474</v>
      </c>
      <c r="E276" s="278" t="str">
        <f>CONCATENATE(SUM('Раздел 1'!U9:U9),"=",SUM('Раздел 1'!U10:U52))</f>
        <v>0=0</v>
      </c>
    </row>
    <row r="277" spans="1:5" s="269" customFormat="1" ht="38.25" x14ac:dyDescent="0.2">
      <c r="A277" s="279" t="str">
        <f>IF((SUM('Раздел 1'!V9:V9)=SUM('Раздел 1'!V10:V52)),"","Неверно!")</f>
        <v/>
      </c>
      <c r="B277" s="276" t="s">
        <v>547</v>
      </c>
      <c r="C277" s="278" t="s">
        <v>548</v>
      </c>
      <c r="D277" s="278" t="s">
        <v>474</v>
      </c>
      <c r="E277" s="278" t="str">
        <f>CONCATENATE(SUM('Раздел 1'!V9:V9),"=",SUM('Раздел 1'!V10:V52))</f>
        <v>0=0</v>
      </c>
    </row>
    <row r="278" spans="1:5" s="269" customFormat="1" ht="38.25" x14ac:dyDescent="0.2">
      <c r="A278" s="279" t="str">
        <f>IF((SUM('Раздел 1'!W9:W9)=SUM('Раздел 1'!W10:W52)),"","Неверно!")</f>
        <v/>
      </c>
      <c r="B278" s="276" t="s">
        <v>547</v>
      </c>
      <c r="C278" s="278" t="s">
        <v>548</v>
      </c>
      <c r="D278" s="278" t="s">
        <v>474</v>
      </c>
      <c r="E278" s="278" t="str">
        <f>CONCATENATE(SUM('Раздел 1'!W9:W9),"=",SUM('Раздел 1'!W10:W52))</f>
        <v>0=0</v>
      </c>
    </row>
    <row r="279" spans="1:5" s="269" customFormat="1" ht="38.25" x14ac:dyDescent="0.2">
      <c r="A279" s="279" t="str">
        <f>IF((SUM('Раздел 1'!X9:X9)=SUM('Раздел 1'!X10:X52)),"","Неверно!")</f>
        <v/>
      </c>
      <c r="B279" s="276" t="s">
        <v>547</v>
      </c>
      <c r="C279" s="278" t="s">
        <v>548</v>
      </c>
      <c r="D279" s="278" t="s">
        <v>474</v>
      </c>
      <c r="E279" s="278" t="str">
        <f>CONCATENATE(SUM('Раздел 1'!X9:X9),"=",SUM('Раздел 1'!X10:X52))</f>
        <v>0=0</v>
      </c>
    </row>
    <row r="280" spans="1:5" s="269" customFormat="1" ht="38.25" x14ac:dyDescent="0.2">
      <c r="A280" s="279" t="str">
        <f>IF((SUM('Раздел 1'!Y9:Y9)=SUM('Раздел 1'!Y10:Y52)),"","Неверно!")</f>
        <v/>
      </c>
      <c r="B280" s="276" t="s">
        <v>547</v>
      </c>
      <c r="C280" s="278" t="s">
        <v>548</v>
      </c>
      <c r="D280" s="278" t="s">
        <v>474</v>
      </c>
      <c r="E280" s="278" t="str">
        <f>CONCATENATE(SUM('Раздел 1'!Y9:Y9),"=",SUM('Раздел 1'!Y10:Y52))</f>
        <v>0=0</v>
      </c>
    </row>
    <row r="281" spans="1:5" s="269" customFormat="1" ht="38.25" x14ac:dyDescent="0.2">
      <c r="A281" s="279" t="str">
        <f>IF((SUM('Раздел 1'!Z9:Z9)=SUM('Раздел 1'!Z10:Z52)),"","Неверно!")</f>
        <v/>
      </c>
      <c r="B281" s="276" t="s">
        <v>547</v>
      </c>
      <c r="C281" s="278" t="s">
        <v>548</v>
      </c>
      <c r="D281" s="278" t="s">
        <v>474</v>
      </c>
      <c r="E281" s="278" t="str">
        <f>CONCATENATE(SUM('Раздел 1'!Z9:Z9),"=",SUM('Раздел 1'!Z10:Z52))</f>
        <v>0=0</v>
      </c>
    </row>
    <row r="282" spans="1:5" s="269" customFormat="1" ht="38.25" x14ac:dyDescent="0.2">
      <c r="A282" s="279" t="str">
        <f>IF((SUM('Раздел 1'!M10:M10)=SUM('Раздел 1'!N10:Q10)),"","Неверно!")</f>
        <v/>
      </c>
      <c r="B282" s="276" t="s">
        <v>549</v>
      </c>
      <c r="C282" s="278" t="s">
        <v>550</v>
      </c>
      <c r="D282" s="278" t="s">
        <v>269</v>
      </c>
      <c r="E282" s="278" t="str">
        <f>CONCATENATE(SUM('Раздел 1'!M10:M10),"=",SUM('Раздел 1'!N10:Q10))</f>
        <v>0=0</v>
      </c>
    </row>
    <row r="283" spans="1:5" s="269" customFormat="1" ht="38.25" x14ac:dyDescent="0.2">
      <c r="A283" s="279" t="str">
        <f>IF((SUM('Раздел 1'!M11:M11)=SUM('Раздел 1'!N11:Q11)),"","Неверно!")</f>
        <v/>
      </c>
      <c r="B283" s="276" t="s">
        <v>549</v>
      </c>
      <c r="C283" s="278" t="s">
        <v>550</v>
      </c>
      <c r="D283" s="278" t="s">
        <v>269</v>
      </c>
      <c r="E283" s="278" t="str">
        <f>CONCATENATE(SUM('Раздел 1'!M11:M11),"=",SUM('Раздел 1'!N11:Q11))</f>
        <v>0=0</v>
      </c>
    </row>
    <row r="284" spans="1:5" s="269" customFormat="1" ht="38.25" x14ac:dyDescent="0.2">
      <c r="A284" s="279" t="str">
        <f>IF((SUM('Раздел 1'!M12:M12)=SUM('Раздел 1'!N12:Q12)),"","Неверно!")</f>
        <v/>
      </c>
      <c r="B284" s="276" t="s">
        <v>549</v>
      </c>
      <c r="C284" s="278" t="s">
        <v>550</v>
      </c>
      <c r="D284" s="278" t="s">
        <v>269</v>
      </c>
      <c r="E284" s="278" t="str">
        <f>CONCATENATE(SUM('Раздел 1'!M12:M12),"=",SUM('Раздел 1'!N12:Q12))</f>
        <v>0=0</v>
      </c>
    </row>
    <row r="285" spans="1:5" s="269" customFormat="1" ht="38.25" x14ac:dyDescent="0.2">
      <c r="A285" s="279" t="str">
        <f>IF((SUM('Раздел 1'!M13:M13)=SUM('Раздел 1'!N13:Q13)),"","Неверно!")</f>
        <v/>
      </c>
      <c r="B285" s="276" t="s">
        <v>549</v>
      </c>
      <c r="C285" s="278" t="s">
        <v>550</v>
      </c>
      <c r="D285" s="278" t="s">
        <v>269</v>
      </c>
      <c r="E285" s="278" t="str">
        <f>CONCATENATE(SUM('Раздел 1'!M13:M13),"=",SUM('Раздел 1'!N13:Q13))</f>
        <v>0=0</v>
      </c>
    </row>
    <row r="286" spans="1:5" s="269" customFormat="1" ht="38.25" x14ac:dyDescent="0.2">
      <c r="A286" s="279" t="str">
        <f>IF((SUM('Раздел 1'!M14:M14)=SUM('Раздел 1'!N14:Q14)),"","Неверно!")</f>
        <v/>
      </c>
      <c r="B286" s="276" t="s">
        <v>549</v>
      </c>
      <c r="C286" s="278" t="s">
        <v>550</v>
      </c>
      <c r="D286" s="278" t="s">
        <v>269</v>
      </c>
      <c r="E286" s="278" t="str">
        <f>CONCATENATE(SUM('Раздел 1'!M14:M14),"=",SUM('Раздел 1'!N14:Q14))</f>
        <v>0=0</v>
      </c>
    </row>
    <row r="287" spans="1:5" s="269" customFormat="1" ht="38.25" x14ac:dyDescent="0.2">
      <c r="A287" s="279" t="str">
        <f>IF((SUM('Раздел 1'!M15:M15)=SUM('Раздел 1'!N15:Q15)),"","Неверно!")</f>
        <v/>
      </c>
      <c r="B287" s="276" t="s">
        <v>549</v>
      </c>
      <c r="C287" s="278" t="s">
        <v>550</v>
      </c>
      <c r="D287" s="278" t="s">
        <v>269</v>
      </c>
      <c r="E287" s="278" t="str">
        <f>CONCATENATE(SUM('Раздел 1'!M15:M15),"=",SUM('Раздел 1'!N15:Q15))</f>
        <v>0=0</v>
      </c>
    </row>
    <row r="288" spans="1:5" s="269" customFormat="1" ht="38.25" x14ac:dyDescent="0.2">
      <c r="A288" s="279" t="str">
        <f>IF((SUM('Раздел 1'!M16:M16)=SUM('Раздел 1'!N16:Q16)),"","Неверно!")</f>
        <v/>
      </c>
      <c r="B288" s="276" t="s">
        <v>549</v>
      </c>
      <c r="C288" s="278" t="s">
        <v>550</v>
      </c>
      <c r="D288" s="278" t="s">
        <v>269</v>
      </c>
      <c r="E288" s="278" t="str">
        <f>CONCATENATE(SUM('Раздел 1'!M16:M16),"=",SUM('Раздел 1'!N16:Q16))</f>
        <v>0=0</v>
      </c>
    </row>
    <row r="289" spans="1:5" s="269" customFormat="1" ht="38.25" x14ac:dyDescent="0.2">
      <c r="A289" s="279" t="str">
        <f>IF((SUM('Раздел 1'!M17:M17)=SUM('Раздел 1'!N17:Q17)),"","Неверно!")</f>
        <v/>
      </c>
      <c r="B289" s="276" t="s">
        <v>549</v>
      </c>
      <c r="C289" s="278" t="s">
        <v>550</v>
      </c>
      <c r="D289" s="278" t="s">
        <v>269</v>
      </c>
      <c r="E289" s="278" t="str">
        <f>CONCATENATE(SUM('Раздел 1'!M17:M17),"=",SUM('Раздел 1'!N17:Q17))</f>
        <v>0=0</v>
      </c>
    </row>
    <row r="290" spans="1:5" s="269" customFormat="1" ht="38.25" x14ac:dyDescent="0.2">
      <c r="A290" s="279" t="str">
        <f>IF((SUM('Раздел 1'!M18:M18)=SUM('Раздел 1'!N18:Q18)),"","Неверно!")</f>
        <v/>
      </c>
      <c r="B290" s="276" t="s">
        <v>549</v>
      </c>
      <c r="C290" s="278" t="s">
        <v>550</v>
      </c>
      <c r="D290" s="278" t="s">
        <v>269</v>
      </c>
      <c r="E290" s="278" t="str">
        <f>CONCATENATE(SUM('Раздел 1'!M18:M18),"=",SUM('Раздел 1'!N18:Q18))</f>
        <v>0=0</v>
      </c>
    </row>
    <row r="291" spans="1:5" s="269" customFormat="1" ht="38.25" x14ac:dyDescent="0.2">
      <c r="A291" s="279" t="str">
        <f>IF((SUM('Раздел 1'!M19:M19)=SUM('Раздел 1'!N19:Q19)),"","Неверно!")</f>
        <v/>
      </c>
      <c r="B291" s="276" t="s">
        <v>549</v>
      </c>
      <c r="C291" s="278" t="s">
        <v>550</v>
      </c>
      <c r="D291" s="278" t="s">
        <v>269</v>
      </c>
      <c r="E291" s="278" t="str">
        <f>CONCATENATE(SUM('Раздел 1'!M19:M19),"=",SUM('Раздел 1'!N19:Q19))</f>
        <v>0=0</v>
      </c>
    </row>
    <row r="292" spans="1:5" s="269" customFormat="1" ht="38.25" x14ac:dyDescent="0.2">
      <c r="A292" s="279" t="str">
        <f>IF((SUM('Раздел 1'!M20:M20)=SUM('Раздел 1'!N20:Q20)),"","Неверно!")</f>
        <v/>
      </c>
      <c r="B292" s="276" t="s">
        <v>549</v>
      </c>
      <c r="C292" s="278" t="s">
        <v>550</v>
      </c>
      <c r="D292" s="278" t="s">
        <v>269</v>
      </c>
      <c r="E292" s="278" t="str">
        <f>CONCATENATE(SUM('Раздел 1'!M20:M20),"=",SUM('Раздел 1'!N20:Q20))</f>
        <v>0=0</v>
      </c>
    </row>
    <row r="293" spans="1:5" s="269" customFormat="1" ht="38.25" x14ac:dyDescent="0.2">
      <c r="A293" s="279" t="str">
        <f>IF((SUM('Раздел 1'!M21:M21)=SUM('Раздел 1'!N21:Q21)),"","Неверно!")</f>
        <v/>
      </c>
      <c r="B293" s="276" t="s">
        <v>549</v>
      </c>
      <c r="C293" s="278" t="s">
        <v>550</v>
      </c>
      <c r="D293" s="278" t="s">
        <v>269</v>
      </c>
      <c r="E293" s="278" t="str">
        <f>CONCATENATE(SUM('Раздел 1'!M21:M21),"=",SUM('Раздел 1'!N21:Q21))</f>
        <v>0=0</v>
      </c>
    </row>
    <row r="294" spans="1:5" s="269" customFormat="1" ht="38.25" x14ac:dyDescent="0.2">
      <c r="A294" s="279" t="str">
        <f>IF((SUM('Раздел 1'!M22:M22)=SUM('Раздел 1'!N22:Q22)),"","Неверно!")</f>
        <v/>
      </c>
      <c r="B294" s="276" t="s">
        <v>549</v>
      </c>
      <c r="C294" s="278" t="s">
        <v>550</v>
      </c>
      <c r="D294" s="278" t="s">
        <v>269</v>
      </c>
      <c r="E294" s="278" t="str">
        <f>CONCATENATE(SUM('Раздел 1'!M22:M22),"=",SUM('Раздел 1'!N22:Q22))</f>
        <v>0=0</v>
      </c>
    </row>
    <row r="295" spans="1:5" s="269" customFormat="1" ht="38.25" x14ac:dyDescent="0.2">
      <c r="A295" s="279" t="str">
        <f>IF((SUM('Раздел 1'!M23:M23)=SUM('Раздел 1'!N23:Q23)),"","Неверно!")</f>
        <v/>
      </c>
      <c r="B295" s="276" t="s">
        <v>549</v>
      </c>
      <c r="C295" s="278" t="s">
        <v>550</v>
      </c>
      <c r="D295" s="278" t="s">
        <v>269</v>
      </c>
      <c r="E295" s="278" t="str">
        <f>CONCATENATE(SUM('Раздел 1'!M23:M23),"=",SUM('Раздел 1'!N23:Q23))</f>
        <v>0=0</v>
      </c>
    </row>
    <row r="296" spans="1:5" s="269" customFormat="1" ht="38.25" x14ac:dyDescent="0.2">
      <c r="A296" s="279" t="str">
        <f>IF((SUM('Раздел 1'!M24:M24)=SUM('Раздел 1'!N24:Q24)),"","Неверно!")</f>
        <v/>
      </c>
      <c r="B296" s="276" t="s">
        <v>549</v>
      </c>
      <c r="C296" s="278" t="s">
        <v>550</v>
      </c>
      <c r="D296" s="278" t="s">
        <v>269</v>
      </c>
      <c r="E296" s="278" t="str">
        <f>CONCATENATE(SUM('Раздел 1'!M24:M24),"=",SUM('Раздел 1'!N24:Q24))</f>
        <v>0=0</v>
      </c>
    </row>
    <row r="297" spans="1:5" s="269" customFormat="1" ht="38.25" x14ac:dyDescent="0.2">
      <c r="A297" s="279" t="str">
        <f>IF((SUM('Раздел 1'!M25:M25)=SUM('Раздел 1'!N25:Q25)),"","Неверно!")</f>
        <v/>
      </c>
      <c r="B297" s="276" t="s">
        <v>549</v>
      </c>
      <c r="C297" s="278" t="s">
        <v>550</v>
      </c>
      <c r="D297" s="278" t="s">
        <v>269</v>
      </c>
      <c r="E297" s="278" t="str">
        <f>CONCATENATE(SUM('Раздел 1'!M25:M25),"=",SUM('Раздел 1'!N25:Q25))</f>
        <v>0=0</v>
      </c>
    </row>
    <row r="298" spans="1:5" s="269" customFormat="1" ht="38.25" x14ac:dyDescent="0.2">
      <c r="A298" s="279" t="str">
        <f>IF((SUM('Раздел 1'!M26:M26)=SUM('Раздел 1'!N26:Q26)),"","Неверно!")</f>
        <v/>
      </c>
      <c r="B298" s="276" t="s">
        <v>549</v>
      </c>
      <c r="C298" s="278" t="s">
        <v>550</v>
      </c>
      <c r="D298" s="278" t="s">
        <v>269</v>
      </c>
      <c r="E298" s="278" t="str">
        <f>CONCATENATE(SUM('Раздел 1'!M26:M26),"=",SUM('Раздел 1'!N26:Q26))</f>
        <v>0=0</v>
      </c>
    </row>
    <row r="299" spans="1:5" s="269" customFormat="1" ht="38.25" x14ac:dyDescent="0.2">
      <c r="A299" s="279" t="str">
        <f>IF((SUM('Раздел 1'!M27:M27)=SUM('Раздел 1'!N27:Q27)),"","Неверно!")</f>
        <v/>
      </c>
      <c r="B299" s="276" t="s">
        <v>549</v>
      </c>
      <c r="C299" s="278" t="s">
        <v>550</v>
      </c>
      <c r="D299" s="278" t="s">
        <v>269</v>
      </c>
      <c r="E299" s="278" t="str">
        <f>CONCATENATE(SUM('Раздел 1'!M27:M27),"=",SUM('Раздел 1'!N27:Q27))</f>
        <v>0=0</v>
      </c>
    </row>
    <row r="300" spans="1:5" s="269" customFormat="1" ht="38.25" x14ac:dyDescent="0.2">
      <c r="A300" s="279" t="str">
        <f>IF((SUM('Раздел 1'!M28:M28)=SUM('Раздел 1'!N28:Q28)),"","Неверно!")</f>
        <v/>
      </c>
      <c r="B300" s="276" t="s">
        <v>549</v>
      </c>
      <c r="C300" s="278" t="s">
        <v>550</v>
      </c>
      <c r="D300" s="278" t="s">
        <v>269</v>
      </c>
      <c r="E300" s="278" t="str">
        <f>CONCATENATE(SUM('Раздел 1'!M28:M28),"=",SUM('Раздел 1'!N28:Q28))</f>
        <v>0=0</v>
      </c>
    </row>
    <row r="301" spans="1:5" s="269" customFormat="1" ht="38.25" x14ac:dyDescent="0.2">
      <c r="A301" s="279" t="str">
        <f>IF((SUM('Раздел 1'!M29:M29)=SUM('Раздел 1'!N29:Q29)),"","Неверно!")</f>
        <v/>
      </c>
      <c r="B301" s="276" t="s">
        <v>549</v>
      </c>
      <c r="C301" s="278" t="s">
        <v>550</v>
      </c>
      <c r="D301" s="278" t="s">
        <v>269</v>
      </c>
      <c r="E301" s="278" t="str">
        <f>CONCATENATE(SUM('Раздел 1'!M29:M29),"=",SUM('Раздел 1'!N29:Q29))</f>
        <v>0=0</v>
      </c>
    </row>
    <row r="302" spans="1:5" s="269" customFormat="1" ht="38.25" x14ac:dyDescent="0.2">
      <c r="A302" s="279" t="str">
        <f>IF((SUM('Раздел 1'!M30:M30)=SUM('Раздел 1'!N30:Q30)),"","Неверно!")</f>
        <v/>
      </c>
      <c r="B302" s="276" t="s">
        <v>549</v>
      </c>
      <c r="C302" s="278" t="s">
        <v>550</v>
      </c>
      <c r="D302" s="278" t="s">
        <v>269</v>
      </c>
      <c r="E302" s="278" t="str">
        <f>CONCATENATE(SUM('Раздел 1'!M30:M30),"=",SUM('Раздел 1'!N30:Q30))</f>
        <v>0=0</v>
      </c>
    </row>
    <row r="303" spans="1:5" s="269" customFormat="1" ht="38.25" x14ac:dyDescent="0.2">
      <c r="A303" s="279" t="str">
        <f>IF((SUM('Раздел 1'!M31:M31)=SUM('Раздел 1'!N31:Q31)),"","Неверно!")</f>
        <v/>
      </c>
      <c r="B303" s="276" t="s">
        <v>549</v>
      </c>
      <c r="C303" s="278" t="s">
        <v>550</v>
      </c>
      <c r="D303" s="278" t="s">
        <v>269</v>
      </c>
      <c r="E303" s="278" t="str">
        <f>CONCATENATE(SUM('Раздел 1'!M31:M31),"=",SUM('Раздел 1'!N31:Q31))</f>
        <v>0=0</v>
      </c>
    </row>
    <row r="304" spans="1:5" s="269" customFormat="1" ht="38.25" x14ac:dyDescent="0.2">
      <c r="A304" s="279" t="str">
        <f>IF((SUM('Раздел 1'!M32:M32)=SUM('Раздел 1'!N32:Q32)),"","Неверно!")</f>
        <v/>
      </c>
      <c r="B304" s="276" t="s">
        <v>549</v>
      </c>
      <c r="C304" s="278" t="s">
        <v>550</v>
      </c>
      <c r="D304" s="278" t="s">
        <v>269</v>
      </c>
      <c r="E304" s="278" t="str">
        <f>CONCATENATE(SUM('Раздел 1'!M32:M32),"=",SUM('Раздел 1'!N32:Q32))</f>
        <v>0=0</v>
      </c>
    </row>
    <row r="305" spans="1:5" s="269" customFormat="1" ht="38.25" x14ac:dyDescent="0.2">
      <c r="A305" s="279" t="str">
        <f>IF((SUM('Раздел 1'!M33:M33)=SUM('Раздел 1'!N33:Q33)),"","Неверно!")</f>
        <v/>
      </c>
      <c r="B305" s="276" t="s">
        <v>549</v>
      </c>
      <c r="C305" s="278" t="s">
        <v>550</v>
      </c>
      <c r="D305" s="278" t="s">
        <v>269</v>
      </c>
      <c r="E305" s="278" t="str">
        <f>CONCATENATE(SUM('Раздел 1'!M33:M33),"=",SUM('Раздел 1'!N33:Q33))</f>
        <v>0=0</v>
      </c>
    </row>
    <row r="306" spans="1:5" s="269" customFormat="1" ht="38.25" x14ac:dyDescent="0.2">
      <c r="A306" s="279" t="str">
        <f>IF((SUM('Раздел 1'!M34:M34)=SUM('Раздел 1'!N34:Q34)),"","Неверно!")</f>
        <v/>
      </c>
      <c r="B306" s="276" t="s">
        <v>549</v>
      </c>
      <c r="C306" s="278" t="s">
        <v>550</v>
      </c>
      <c r="D306" s="278" t="s">
        <v>269</v>
      </c>
      <c r="E306" s="278" t="str">
        <f>CONCATENATE(SUM('Раздел 1'!M34:M34),"=",SUM('Раздел 1'!N34:Q34))</f>
        <v>0=0</v>
      </c>
    </row>
    <row r="307" spans="1:5" s="269" customFormat="1" ht="38.25" x14ac:dyDescent="0.2">
      <c r="A307" s="279" t="str">
        <f>IF((SUM('Раздел 1'!M35:M35)=SUM('Раздел 1'!N35:Q35)),"","Неверно!")</f>
        <v/>
      </c>
      <c r="B307" s="276" t="s">
        <v>549</v>
      </c>
      <c r="C307" s="278" t="s">
        <v>550</v>
      </c>
      <c r="D307" s="278" t="s">
        <v>269</v>
      </c>
      <c r="E307" s="278" t="str">
        <f>CONCATENATE(SUM('Раздел 1'!M35:M35),"=",SUM('Раздел 1'!N35:Q35))</f>
        <v>0=0</v>
      </c>
    </row>
    <row r="308" spans="1:5" s="269" customFormat="1" ht="38.25" x14ac:dyDescent="0.2">
      <c r="A308" s="279" t="str">
        <f>IF((SUM('Раздел 1'!M36:M36)=SUM('Раздел 1'!N36:Q36)),"","Неверно!")</f>
        <v/>
      </c>
      <c r="B308" s="276" t="s">
        <v>549</v>
      </c>
      <c r="C308" s="278" t="s">
        <v>550</v>
      </c>
      <c r="D308" s="278" t="s">
        <v>269</v>
      </c>
      <c r="E308" s="278" t="str">
        <f>CONCATENATE(SUM('Раздел 1'!M36:M36),"=",SUM('Раздел 1'!N36:Q36))</f>
        <v>0=0</v>
      </c>
    </row>
    <row r="309" spans="1:5" s="269" customFormat="1" ht="38.25" x14ac:dyDescent="0.2">
      <c r="A309" s="279" t="str">
        <f>IF((SUM('Раздел 1'!M37:M37)=SUM('Раздел 1'!N37:Q37)),"","Неверно!")</f>
        <v/>
      </c>
      <c r="B309" s="276" t="s">
        <v>549</v>
      </c>
      <c r="C309" s="278" t="s">
        <v>550</v>
      </c>
      <c r="D309" s="278" t="s">
        <v>269</v>
      </c>
      <c r="E309" s="278" t="str">
        <f>CONCATENATE(SUM('Раздел 1'!M37:M37),"=",SUM('Раздел 1'!N37:Q37))</f>
        <v>0=0</v>
      </c>
    </row>
    <row r="310" spans="1:5" s="269" customFormat="1" ht="38.25" x14ac:dyDescent="0.2">
      <c r="A310" s="279" t="str">
        <f>IF((SUM('Раздел 1'!M38:M38)=SUM('Раздел 1'!N38:Q38)),"","Неверно!")</f>
        <v/>
      </c>
      <c r="B310" s="276" t="s">
        <v>549</v>
      </c>
      <c r="C310" s="278" t="s">
        <v>550</v>
      </c>
      <c r="D310" s="278" t="s">
        <v>269</v>
      </c>
      <c r="E310" s="278" t="str">
        <f>CONCATENATE(SUM('Раздел 1'!M38:M38),"=",SUM('Раздел 1'!N38:Q38))</f>
        <v>0=0</v>
      </c>
    </row>
    <row r="311" spans="1:5" s="269" customFormat="1" ht="38.25" x14ac:dyDescent="0.2">
      <c r="A311" s="279" t="str">
        <f>IF((SUM('Раздел 1'!M39:M39)=SUM('Раздел 1'!N39:Q39)),"","Неверно!")</f>
        <v/>
      </c>
      <c r="B311" s="276" t="s">
        <v>549</v>
      </c>
      <c r="C311" s="278" t="s">
        <v>550</v>
      </c>
      <c r="D311" s="278" t="s">
        <v>269</v>
      </c>
      <c r="E311" s="278" t="str">
        <f>CONCATENATE(SUM('Раздел 1'!M39:M39),"=",SUM('Раздел 1'!N39:Q39))</f>
        <v>1=1</v>
      </c>
    </row>
    <row r="312" spans="1:5" s="269" customFormat="1" ht="38.25" x14ac:dyDescent="0.2">
      <c r="A312" s="279" t="str">
        <f>IF((SUM('Раздел 1'!M40:M40)=SUM('Раздел 1'!N40:Q40)),"","Неверно!")</f>
        <v/>
      </c>
      <c r="B312" s="276" t="s">
        <v>549</v>
      </c>
      <c r="C312" s="278" t="s">
        <v>550</v>
      </c>
      <c r="D312" s="278" t="s">
        <v>269</v>
      </c>
      <c r="E312" s="278" t="str">
        <f>CONCATENATE(SUM('Раздел 1'!M40:M40),"=",SUM('Раздел 1'!N40:Q40))</f>
        <v>0=0</v>
      </c>
    </row>
    <row r="313" spans="1:5" s="269" customFormat="1" ht="38.25" x14ac:dyDescent="0.2">
      <c r="A313" s="279" t="str">
        <f>IF((SUM('Раздел 1'!M41:M41)=SUM('Раздел 1'!N41:Q41)),"","Неверно!")</f>
        <v/>
      </c>
      <c r="B313" s="276" t="s">
        <v>549</v>
      </c>
      <c r="C313" s="278" t="s">
        <v>550</v>
      </c>
      <c r="D313" s="278" t="s">
        <v>269</v>
      </c>
      <c r="E313" s="278" t="str">
        <f>CONCATENATE(SUM('Раздел 1'!M41:M41),"=",SUM('Раздел 1'!N41:Q41))</f>
        <v>1=1</v>
      </c>
    </row>
    <row r="314" spans="1:5" s="269" customFormat="1" ht="38.25" x14ac:dyDescent="0.2">
      <c r="A314" s="279" t="str">
        <f>IF((SUM('Раздел 1'!M42:M42)=SUM('Раздел 1'!N42:Q42)),"","Неверно!")</f>
        <v/>
      </c>
      <c r="B314" s="276" t="s">
        <v>549</v>
      </c>
      <c r="C314" s="278" t="s">
        <v>550</v>
      </c>
      <c r="D314" s="278" t="s">
        <v>269</v>
      </c>
      <c r="E314" s="278" t="str">
        <f>CONCATENATE(SUM('Раздел 1'!M42:M42),"=",SUM('Раздел 1'!N42:Q42))</f>
        <v>0=0</v>
      </c>
    </row>
    <row r="315" spans="1:5" s="269" customFormat="1" ht="38.25" x14ac:dyDescent="0.2">
      <c r="A315" s="279" t="str">
        <f>IF((SUM('Раздел 1'!M43:M43)=SUM('Раздел 1'!N43:Q43)),"","Неверно!")</f>
        <v/>
      </c>
      <c r="B315" s="276" t="s">
        <v>549</v>
      </c>
      <c r="C315" s="278" t="s">
        <v>550</v>
      </c>
      <c r="D315" s="278" t="s">
        <v>269</v>
      </c>
      <c r="E315" s="278" t="str">
        <f>CONCATENATE(SUM('Раздел 1'!M43:M43),"=",SUM('Раздел 1'!N43:Q43))</f>
        <v>0=0</v>
      </c>
    </row>
    <row r="316" spans="1:5" s="269" customFormat="1" ht="38.25" x14ac:dyDescent="0.2">
      <c r="A316" s="279" t="str">
        <f>IF((SUM('Раздел 1'!M44:M44)=SUM('Раздел 1'!N44:Q44)),"","Неверно!")</f>
        <v/>
      </c>
      <c r="B316" s="276" t="s">
        <v>549</v>
      </c>
      <c r="C316" s="278" t="s">
        <v>550</v>
      </c>
      <c r="D316" s="278" t="s">
        <v>269</v>
      </c>
      <c r="E316" s="278" t="str">
        <f>CONCATENATE(SUM('Раздел 1'!M44:M44),"=",SUM('Раздел 1'!N44:Q44))</f>
        <v>0=0</v>
      </c>
    </row>
    <row r="317" spans="1:5" s="269" customFormat="1" ht="38.25" x14ac:dyDescent="0.2">
      <c r="A317" s="279" t="str">
        <f>IF((SUM('Раздел 1'!M45:M45)=SUM('Раздел 1'!N45:Q45)),"","Неверно!")</f>
        <v/>
      </c>
      <c r="B317" s="276" t="s">
        <v>549</v>
      </c>
      <c r="C317" s="278" t="s">
        <v>550</v>
      </c>
      <c r="D317" s="278" t="s">
        <v>269</v>
      </c>
      <c r="E317" s="278" t="str">
        <f>CONCATENATE(SUM('Раздел 1'!M45:M45),"=",SUM('Раздел 1'!N45:Q45))</f>
        <v>0=0</v>
      </c>
    </row>
    <row r="318" spans="1:5" s="269" customFormat="1" ht="38.25" x14ac:dyDescent="0.2">
      <c r="A318" s="279" t="str">
        <f>IF((SUM('Раздел 1'!M46:M46)=SUM('Раздел 1'!N46:Q46)),"","Неверно!")</f>
        <v/>
      </c>
      <c r="B318" s="276" t="s">
        <v>549</v>
      </c>
      <c r="C318" s="278" t="s">
        <v>550</v>
      </c>
      <c r="D318" s="278" t="s">
        <v>269</v>
      </c>
      <c r="E318" s="278" t="str">
        <f>CONCATENATE(SUM('Раздел 1'!M46:M46),"=",SUM('Раздел 1'!N46:Q46))</f>
        <v>0=0</v>
      </c>
    </row>
    <row r="319" spans="1:5" s="269" customFormat="1" ht="38.25" x14ac:dyDescent="0.2">
      <c r="A319" s="279" t="str">
        <f>IF((SUM('Раздел 1'!M47:M47)=SUM('Раздел 1'!N47:Q47)),"","Неверно!")</f>
        <v/>
      </c>
      <c r="B319" s="276" t="s">
        <v>549</v>
      </c>
      <c r="C319" s="278" t="s">
        <v>550</v>
      </c>
      <c r="D319" s="278" t="s">
        <v>269</v>
      </c>
      <c r="E319" s="278" t="str">
        <f>CONCATENATE(SUM('Раздел 1'!M47:M47),"=",SUM('Раздел 1'!N47:Q47))</f>
        <v>0=0</v>
      </c>
    </row>
    <row r="320" spans="1:5" s="269" customFormat="1" ht="38.25" x14ac:dyDescent="0.2">
      <c r="A320" s="279" t="str">
        <f>IF((SUM('Раздел 1'!M48:M48)=SUM('Раздел 1'!N48:Q48)),"","Неверно!")</f>
        <v/>
      </c>
      <c r="B320" s="276" t="s">
        <v>549</v>
      </c>
      <c r="C320" s="278" t="s">
        <v>550</v>
      </c>
      <c r="D320" s="278" t="s">
        <v>269</v>
      </c>
      <c r="E320" s="278" t="str">
        <f>CONCATENATE(SUM('Раздел 1'!M48:M48),"=",SUM('Раздел 1'!N48:Q48))</f>
        <v>0=0</v>
      </c>
    </row>
    <row r="321" spans="1:5" s="269" customFormat="1" ht="38.25" x14ac:dyDescent="0.2">
      <c r="A321" s="279" t="str">
        <f>IF((SUM('Раздел 1'!M49:M49)=SUM('Раздел 1'!N49:Q49)),"","Неверно!")</f>
        <v/>
      </c>
      <c r="B321" s="276" t="s">
        <v>549</v>
      </c>
      <c r="C321" s="278" t="s">
        <v>550</v>
      </c>
      <c r="D321" s="278" t="s">
        <v>269</v>
      </c>
      <c r="E321" s="278" t="str">
        <f>CONCATENATE(SUM('Раздел 1'!M49:M49),"=",SUM('Раздел 1'!N49:Q49))</f>
        <v>0=0</v>
      </c>
    </row>
    <row r="322" spans="1:5" s="269" customFormat="1" ht="38.25" x14ac:dyDescent="0.2">
      <c r="A322" s="279" t="str">
        <f>IF((SUM('Раздел 1'!M50:M50)=SUM('Раздел 1'!N50:Q50)),"","Неверно!")</f>
        <v/>
      </c>
      <c r="B322" s="276" t="s">
        <v>549</v>
      </c>
      <c r="C322" s="278" t="s">
        <v>550</v>
      </c>
      <c r="D322" s="278" t="s">
        <v>269</v>
      </c>
      <c r="E322" s="278" t="str">
        <f>CONCATENATE(SUM('Раздел 1'!M50:M50),"=",SUM('Раздел 1'!N50:Q50))</f>
        <v>0=0</v>
      </c>
    </row>
    <row r="323" spans="1:5" s="269" customFormat="1" ht="38.25" x14ac:dyDescent="0.2">
      <c r="A323" s="279" t="str">
        <f>IF((SUM('Раздел 1'!M51:M51)=SUM('Раздел 1'!N51:Q51)),"","Неверно!")</f>
        <v/>
      </c>
      <c r="B323" s="276" t="s">
        <v>549</v>
      </c>
      <c r="C323" s="278" t="s">
        <v>550</v>
      </c>
      <c r="D323" s="278" t="s">
        <v>269</v>
      </c>
      <c r="E323" s="278" t="str">
        <f>CONCATENATE(SUM('Раздел 1'!M51:M51),"=",SUM('Раздел 1'!N51:Q51))</f>
        <v>0=0</v>
      </c>
    </row>
    <row r="324" spans="1:5" s="269" customFormat="1" ht="38.25" x14ac:dyDescent="0.2">
      <c r="A324" s="279" t="str">
        <f>IF((SUM('Раздел 1'!M52:M52)=SUM('Раздел 1'!N52:Q52)),"","Неверно!")</f>
        <v/>
      </c>
      <c r="B324" s="276" t="s">
        <v>549</v>
      </c>
      <c r="C324" s="278" t="s">
        <v>550</v>
      </c>
      <c r="D324" s="278" t="s">
        <v>269</v>
      </c>
      <c r="E324" s="278" t="str">
        <f>CONCATENATE(SUM('Раздел 1'!M52:M52),"=",SUM('Раздел 1'!N52:Q52))</f>
        <v>0=0</v>
      </c>
    </row>
    <row r="325" spans="1:5" s="269" customFormat="1" ht="38.25" x14ac:dyDescent="0.2">
      <c r="A325" s="279" t="str">
        <f>IF((SUM('Раздел 1'!M9:M9)=SUM('Раздел 1'!N9:Q9)),"","Неверно!")</f>
        <v/>
      </c>
      <c r="B325" s="276" t="s">
        <v>549</v>
      </c>
      <c r="C325" s="278" t="s">
        <v>550</v>
      </c>
      <c r="D325" s="278" t="s">
        <v>269</v>
      </c>
      <c r="E325" s="278" t="str">
        <f>CONCATENATE(SUM('Раздел 1'!M9:M9),"=",SUM('Раздел 1'!N9:Q9))</f>
        <v>2=2</v>
      </c>
    </row>
    <row r="326" spans="1:5" s="269" customFormat="1" ht="38.25" x14ac:dyDescent="0.2">
      <c r="A326" s="279" t="str">
        <f>IF((SUM('Раздел 1'!W10:W10)=0),"","Неверно!")</f>
        <v/>
      </c>
      <c r="B326" s="276" t="s">
        <v>551</v>
      </c>
      <c r="C326" s="278" t="s">
        <v>552</v>
      </c>
      <c r="D326" s="278" t="s">
        <v>265</v>
      </c>
      <c r="E326" s="278" t="str">
        <f>CONCATENATE(SUM('Раздел 1'!W10:W10),"=",0)</f>
        <v>0=0</v>
      </c>
    </row>
    <row r="327" spans="1:5" s="269" customFormat="1" ht="38.25" x14ac:dyDescent="0.2">
      <c r="A327" s="279" t="str">
        <f>IF((SUM('Раздел 1'!W11:W11)=0),"","Неверно!")</f>
        <v/>
      </c>
      <c r="B327" s="276" t="s">
        <v>551</v>
      </c>
      <c r="C327" s="278" t="s">
        <v>552</v>
      </c>
      <c r="D327" s="278" t="s">
        <v>265</v>
      </c>
      <c r="E327" s="278" t="str">
        <f>CONCATENATE(SUM('Раздел 1'!W11:W11),"=",0)</f>
        <v>0=0</v>
      </c>
    </row>
    <row r="328" spans="1:5" s="269" customFormat="1" ht="38.25" x14ac:dyDescent="0.2">
      <c r="A328" s="279" t="str">
        <f>IF((SUM('Раздел 1'!W12:W12)=0),"","Неверно!")</f>
        <v/>
      </c>
      <c r="B328" s="276" t="s">
        <v>551</v>
      </c>
      <c r="C328" s="278" t="s">
        <v>552</v>
      </c>
      <c r="D328" s="278" t="s">
        <v>265</v>
      </c>
      <c r="E328" s="278" t="str">
        <f>CONCATENATE(SUM('Раздел 1'!W12:W12),"=",0)</f>
        <v>0=0</v>
      </c>
    </row>
    <row r="329" spans="1:5" s="269" customFormat="1" ht="38.25" x14ac:dyDescent="0.2">
      <c r="A329" s="279" t="str">
        <f>IF((SUM('Раздел 1'!W13:W13)=0),"","Неверно!")</f>
        <v/>
      </c>
      <c r="B329" s="276" t="s">
        <v>551</v>
      </c>
      <c r="C329" s="278" t="s">
        <v>552</v>
      </c>
      <c r="D329" s="278" t="s">
        <v>265</v>
      </c>
      <c r="E329" s="278" t="str">
        <f>CONCATENATE(SUM('Раздел 1'!W13:W13),"=",0)</f>
        <v>0=0</v>
      </c>
    </row>
    <row r="330" spans="1:5" s="269" customFormat="1" ht="38.25" x14ac:dyDescent="0.2">
      <c r="A330" s="279" t="str">
        <f>IF((SUM('Раздел 1'!W14:W14)=0),"","Неверно!")</f>
        <v/>
      </c>
      <c r="B330" s="276" t="s">
        <v>551</v>
      </c>
      <c r="C330" s="278" t="s">
        <v>552</v>
      </c>
      <c r="D330" s="278" t="s">
        <v>265</v>
      </c>
      <c r="E330" s="278" t="str">
        <f>CONCATENATE(SUM('Раздел 1'!W14:W14),"=",0)</f>
        <v>0=0</v>
      </c>
    </row>
    <row r="331" spans="1:5" s="269" customFormat="1" ht="38.25" x14ac:dyDescent="0.2">
      <c r="A331" s="279" t="str">
        <f>IF((SUM('Раздел 1'!W15:W15)=0),"","Неверно!")</f>
        <v/>
      </c>
      <c r="B331" s="276" t="s">
        <v>551</v>
      </c>
      <c r="C331" s="278" t="s">
        <v>552</v>
      </c>
      <c r="D331" s="278" t="s">
        <v>265</v>
      </c>
      <c r="E331" s="278" t="str">
        <f>CONCATENATE(SUM('Раздел 1'!W15:W15),"=",0)</f>
        <v>0=0</v>
      </c>
    </row>
    <row r="332" spans="1:5" s="269" customFormat="1" ht="38.25" x14ac:dyDescent="0.2">
      <c r="A332" s="279" t="str">
        <f>IF((SUM('Раздел 1'!T10:T10)=0),"","Неверно!")</f>
        <v/>
      </c>
      <c r="B332" s="276" t="s">
        <v>553</v>
      </c>
      <c r="C332" s="278" t="s">
        <v>554</v>
      </c>
      <c r="D332" s="278" t="s">
        <v>270</v>
      </c>
      <c r="E332" s="278" t="str">
        <f>CONCATENATE(SUM('Раздел 1'!T10:T10),"=",0)</f>
        <v>0=0</v>
      </c>
    </row>
    <row r="333" spans="1:5" s="269" customFormat="1" ht="38.25" x14ac:dyDescent="0.2">
      <c r="A333" s="279" t="str">
        <f>IF((SUM('Раздел 1'!T11:T11)=0),"","Неверно!")</f>
        <v/>
      </c>
      <c r="B333" s="276" t="s">
        <v>553</v>
      </c>
      <c r="C333" s="278" t="s">
        <v>554</v>
      </c>
      <c r="D333" s="278" t="s">
        <v>270</v>
      </c>
      <c r="E333" s="278" t="str">
        <f>CONCATENATE(SUM('Раздел 1'!T11:T11),"=",0)</f>
        <v>0=0</v>
      </c>
    </row>
    <row r="334" spans="1:5" s="269" customFormat="1" ht="38.25" x14ac:dyDescent="0.2">
      <c r="A334" s="279" t="str">
        <f>IF((SUM('Раздел 1'!T12:T12)=0),"","Неверно!")</f>
        <v/>
      </c>
      <c r="B334" s="276" t="s">
        <v>553</v>
      </c>
      <c r="C334" s="278" t="s">
        <v>554</v>
      </c>
      <c r="D334" s="278" t="s">
        <v>270</v>
      </c>
      <c r="E334" s="278" t="str">
        <f>CONCATENATE(SUM('Раздел 1'!T12:T12),"=",0)</f>
        <v>0=0</v>
      </c>
    </row>
    <row r="335" spans="1:5" s="269" customFormat="1" ht="38.25" x14ac:dyDescent="0.2">
      <c r="A335" s="279" t="str">
        <f>IF((SUM('Раздел 1'!T13:T13)=0),"","Неверно!")</f>
        <v/>
      </c>
      <c r="B335" s="276" t="s">
        <v>553</v>
      </c>
      <c r="C335" s="278" t="s">
        <v>554</v>
      </c>
      <c r="D335" s="278" t="s">
        <v>270</v>
      </c>
      <c r="E335" s="278" t="str">
        <f>CONCATENATE(SUM('Раздел 1'!T13:T13),"=",0)</f>
        <v>0=0</v>
      </c>
    </row>
    <row r="336" spans="1:5" s="269" customFormat="1" ht="38.25" x14ac:dyDescent="0.2">
      <c r="A336" s="279" t="str">
        <f>IF((SUM('Раздел 1'!T14:T14)=0),"","Неверно!")</f>
        <v/>
      </c>
      <c r="B336" s="276" t="s">
        <v>553</v>
      </c>
      <c r="C336" s="278" t="s">
        <v>554</v>
      </c>
      <c r="D336" s="278" t="s">
        <v>270</v>
      </c>
      <c r="E336" s="278" t="str">
        <f>CONCATENATE(SUM('Раздел 1'!T14:T14),"=",0)</f>
        <v>0=0</v>
      </c>
    </row>
    <row r="337" spans="1:5" s="269" customFormat="1" ht="38.25" x14ac:dyDescent="0.2">
      <c r="A337" s="279" t="str">
        <f>IF((SUM('Раздел 1'!T15:T15)=0),"","Неверно!")</f>
        <v/>
      </c>
      <c r="B337" s="276" t="s">
        <v>553</v>
      </c>
      <c r="C337" s="278" t="s">
        <v>554</v>
      </c>
      <c r="D337" s="278" t="s">
        <v>270</v>
      </c>
      <c r="E337" s="278" t="str">
        <f>CONCATENATE(SUM('Раздел 1'!T15:T15),"=",0)</f>
        <v>0=0</v>
      </c>
    </row>
    <row r="338" spans="1:5" s="269" customFormat="1" ht="38.25" x14ac:dyDescent="0.2">
      <c r="A338" s="279" t="str">
        <f>IF((SUM('Раздел 1'!T16:T16)=0),"","Неверно!")</f>
        <v/>
      </c>
      <c r="B338" s="276" t="s">
        <v>553</v>
      </c>
      <c r="C338" s="278" t="s">
        <v>554</v>
      </c>
      <c r="D338" s="278" t="s">
        <v>270</v>
      </c>
      <c r="E338" s="278" t="str">
        <f>CONCATENATE(SUM('Раздел 1'!T16:T16),"=",0)</f>
        <v>0=0</v>
      </c>
    </row>
    <row r="339" spans="1:5" s="269" customFormat="1" ht="38.25" x14ac:dyDescent="0.2">
      <c r="A339" s="279" t="str">
        <f>IF((SUM('Раздел 1'!T17:T17)=0),"","Неверно!")</f>
        <v/>
      </c>
      <c r="B339" s="276" t="s">
        <v>553</v>
      </c>
      <c r="C339" s="278" t="s">
        <v>554</v>
      </c>
      <c r="D339" s="278" t="s">
        <v>270</v>
      </c>
      <c r="E339" s="278" t="str">
        <f>CONCATENATE(SUM('Раздел 1'!T17:T17),"=",0)</f>
        <v>0=0</v>
      </c>
    </row>
    <row r="340" spans="1:5" s="269" customFormat="1" ht="38.25" x14ac:dyDescent="0.2">
      <c r="A340" s="279" t="str">
        <f>IF((SUM('Раздел 1'!T18:T18)=0),"","Неверно!")</f>
        <v/>
      </c>
      <c r="B340" s="276" t="s">
        <v>553</v>
      </c>
      <c r="C340" s="278" t="s">
        <v>554</v>
      </c>
      <c r="D340" s="278" t="s">
        <v>270</v>
      </c>
      <c r="E340" s="278" t="str">
        <f>CONCATENATE(SUM('Раздел 1'!T18:T18),"=",0)</f>
        <v>0=0</v>
      </c>
    </row>
    <row r="341" spans="1:5" s="269" customFormat="1" ht="38.25" x14ac:dyDescent="0.2">
      <c r="A341" s="279" t="str">
        <f>IF((SUM('Раздел 1'!T19:T19)=0),"","Неверно!")</f>
        <v/>
      </c>
      <c r="B341" s="276" t="s">
        <v>553</v>
      </c>
      <c r="C341" s="278" t="s">
        <v>554</v>
      </c>
      <c r="D341" s="278" t="s">
        <v>270</v>
      </c>
      <c r="E341" s="278" t="str">
        <f>CONCATENATE(SUM('Раздел 1'!T19:T19),"=",0)</f>
        <v>0=0</v>
      </c>
    </row>
    <row r="342" spans="1:5" s="269" customFormat="1" ht="38.25" x14ac:dyDescent="0.2">
      <c r="A342" s="279" t="str">
        <f>IF((SUM('Раздел 1'!T20:T20)=0),"","Неверно!")</f>
        <v/>
      </c>
      <c r="B342" s="276" t="s">
        <v>553</v>
      </c>
      <c r="C342" s="278" t="s">
        <v>554</v>
      </c>
      <c r="D342" s="278" t="s">
        <v>270</v>
      </c>
      <c r="E342" s="278" t="str">
        <f>CONCATENATE(SUM('Раздел 1'!T20:T20),"=",0)</f>
        <v>0=0</v>
      </c>
    </row>
    <row r="343" spans="1:5" s="269" customFormat="1" ht="38.25" x14ac:dyDescent="0.2">
      <c r="A343" s="279" t="str">
        <f>IF((SUM('Раздел 1'!T21:T21)=0),"","Неверно!")</f>
        <v/>
      </c>
      <c r="B343" s="276" t="s">
        <v>553</v>
      </c>
      <c r="C343" s="278" t="s">
        <v>554</v>
      </c>
      <c r="D343" s="278" t="s">
        <v>270</v>
      </c>
      <c r="E343" s="278" t="str">
        <f>CONCATENATE(SUM('Раздел 1'!T21:T21),"=",0)</f>
        <v>0=0</v>
      </c>
    </row>
    <row r="344" spans="1:5" s="269" customFormat="1" ht="38.25" x14ac:dyDescent="0.2">
      <c r="A344" s="279" t="str">
        <f>IF((SUM('Раздел 1'!T22:T22)=0),"","Неверно!")</f>
        <v/>
      </c>
      <c r="B344" s="276" t="s">
        <v>553</v>
      </c>
      <c r="C344" s="278" t="s">
        <v>554</v>
      </c>
      <c r="D344" s="278" t="s">
        <v>270</v>
      </c>
      <c r="E344" s="278" t="str">
        <f>CONCATENATE(SUM('Раздел 1'!T22:T22),"=",0)</f>
        <v>0=0</v>
      </c>
    </row>
    <row r="345" spans="1:5" s="269" customFormat="1" ht="38.25" x14ac:dyDescent="0.2">
      <c r="A345" s="279" t="str">
        <f>IF((SUM('Раздел 1'!T23:T23)=0),"","Неверно!")</f>
        <v/>
      </c>
      <c r="B345" s="276" t="s">
        <v>553</v>
      </c>
      <c r="C345" s="278" t="s">
        <v>554</v>
      </c>
      <c r="D345" s="278" t="s">
        <v>270</v>
      </c>
      <c r="E345" s="278" t="str">
        <f>CONCATENATE(SUM('Раздел 1'!T23:T23),"=",0)</f>
        <v>0=0</v>
      </c>
    </row>
    <row r="346" spans="1:5" s="269" customFormat="1" ht="38.25" x14ac:dyDescent="0.2">
      <c r="A346" s="279" t="str">
        <f>IF((SUM('Раздел 1'!T24:T24)=0),"","Неверно!")</f>
        <v/>
      </c>
      <c r="B346" s="276" t="s">
        <v>553</v>
      </c>
      <c r="C346" s="278" t="s">
        <v>554</v>
      </c>
      <c r="D346" s="278" t="s">
        <v>270</v>
      </c>
      <c r="E346" s="278" t="str">
        <f>CONCATENATE(SUM('Раздел 1'!T24:T24),"=",0)</f>
        <v>0=0</v>
      </c>
    </row>
    <row r="347" spans="1:5" s="269" customFormat="1" ht="38.25" x14ac:dyDescent="0.2">
      <c r="A347" s="279" t="str">
        <f>IF((SUM('Раздел 1'!T25:T25)=0),"","Неверно!")</f>
        <v/>
      </c>
      <c r="B347" s="276" t="s">
        <v>553</v>
      </c>
      <c r="C347" s="278" t="s">
        <v>554</v>
      </c>
      <c r="D347" s="278" t="s">
        <v>270</v>
      </c>
      <c r="E347" s="278" t="str">
        <f>CONCATENATE(SUM('Раздел 1'!T25:T25),"=",0)</f>
        <v>0=0</v>
      </c>
    </row>
    <row r="348" spans="1:5" s="269" customFormat="1" ht="38.25" x14ac:dyDescent="0.2">
      <c r="A348" s="279" t="str">
        <f>IF((SUM('Раздел 1'!T26:T26)=0),"","Неверно!")</f>
        <v/>
      </c>
      <c r="B348" s="276" t="s">
        <v>553</v>
      </c>
      <c r="C348" s="278" t="s">
        <v>554</v>
      </c>
      <c r="D348" s="278" t="s">
        <v>270</v>
      </c>
      <c r="E348" s="278" t="str">
        <f>CONCATENATE(SUM('Раздел 1'!T26:T26),"=",0)</f>
        <v>0=0</v>
      </c>
    </row>
    <row r="349" spans="1:5" s="269" customFormat="1" ht="38.25" x14ac:dyDescent="0.2">
      <c r="A349" s="279" t="str">
        <f>IF((SUM('Раздел 1'!T27:T27)=0),"","Неверно!")</f>
        <v/>
      </c>
      <c r="B349" s="276" t="s">
        <v>553</v>
      </c>
      <c r="C349" s="278" t="s">
        <v>554</v>
      </c>
      <c r="D349" s="278" t="s">
        <v>270</v>
      </c>
      <c r="E349" s="278" t="str">
        <f>CONCATENATE(SUM('Раздел 1'!T27:T27),"=",0)</f>
        <v>0=0</v>
      </c>
    </row>
    <row r="350" spans="1:5" s="269" customFormat="1" ht="38.25" x14ac:dyDescent="0.2">
      <c r="A350" s="279" t="str">
        <f>IF((SUM('Раздел 1'!T28:T28)=0),"","Неверно!")</f>
        <v/>
      </c>
      <c r="B350" s="276" t="s">
        <v>553</v>
      </c>
      <c r="C350" s="278" t="s">
        <v>554</v>
      </c>
      <c r="D350" s="278" t="s">
        <v>270</v>
      </c>
      <c r="E350" s="278" t="str">
        <f>CONCATENATE(SUM('Раздел 1'!T28:T28),"=",0)</f>
        <v>0=0</v>
      </c>
    </row>
    <row r="351" spans="1:5" s="269" customFormat="1" ht="38.25" x14ac:dyDescent="0.2">
      <c r="A351" s="279" t="str">
        <f>IF((SUM('Раздел 1'!T29:T29)=0),"","Неверно!")</f>
        <v/>
      </c>
      <c r="B351" s="276" t="s">
        <v>553</v>
      </c>
      <c r="C351" s="278" t="s">
        <v>554</v>
      </c>
      <c r="D351" s="278" t="s">
        <v>270</v>
      </c>
      <c r="E351" s="278" t="str">
        <f>CONCATENATE(SUM('Раздел 1'!T29:T29),"=",0)</f>
        <v>0=0</v>
      </c>
    </row>
    <row r="352" spans="1:5" s="269" customFormat="1" ht="38.25" x14ac:dyDescent="0.2">
      <c r="A352" s="279" t="str">
        <f>IF((SUM('Раздел 1'!T30:T30)=0),"","Неверно!")</f>
        <v/>
      </c>
      <c r="B352" s="276" t="s">
        <v>553</v>
      </c>
      <c r="C352" s="278" t="s">
        <v>554</v>
      </c>
      <c r="D352" s="278" t="s">
        <v>270</v>
      </c>
      <c r="E352" s="278" t="str">
        <f>CONCATENATE(SUM('Раздел 1'!T30:T30),"=",0)</f>
        <v>0=0</v>
      </c>
    </row>
    <row r="353" spans="1:5" s="269" customFormat="1" ht="38.25" x14ac:dyDescent="0.2">
      <c r="A353" s="279" t="str">
        <f>IF((SUM('Раздел 1'!T31:T31)=0),"","Неверно!")</f>
        <v/>
      </c>
      <c r="B353" s="276" t="s">
        <v>553</v>
      </c>
      <c r="C353" s="278" t="s">
        <v>554</v>
      </c>
      <c r="D353" s="278" t="s">
        <v>270</v>
      </c>
      <c r="E353" s="278" t="str">
        <f>CONCATENATE(SUM('Раздел 1'!T31:T31),"=",0)</f>
        <v>0=0</v>
      </c>
    </row>
    <row r="354" spans="1:5" s="269" customFormat="1" ht="38.25" x14ac:dyDescent="0.2">
      <c r="A354" s="279" t="str">
        <f>IF((SUM('Раздел 1'!T32:T32)=0),"","Неверно!")</f>
        <v/>
      </c>
      <c r="B354" s="276" t="s">
        <v>553</v>
      </c>
      <c r="C354" s="278" t="s">
        <v>554</v>
      </c>
      <c r="D354" s="278" t="s">
        <v>270</v>
      </c>
      <c r="E354" s="278" t="str">
        <f>CONCATENATE(SUM('Раздел 1'!T32:T32),"=",0)</f>
        <v>0=0</v>
      </c>
    </row>
    <row r="355" spans="1:5" s="269" customFormat="1" ht="38.25" x14ac:dyDescent="0.2">
      <c r="A355" s="279" t="str">
        <f>IF((SUM('Раздел 1'!T33:T33)=0),"","Неверно!")</f>
        <v/>
      </c>
      <c r="B355" s="276" t="s">
        <v>553</v>
      </c>
      <c r="C355" s="278" t="s">
        <v>554</v>
      </c>
      <c r="D355" s="278" t="s">
        <v>270</v>
      </c>
      <c r="E355" s="278" t="str">
        <f>CONCATENATE(SUM('Раздел 1'!T33:T33),"=",0)</f>
        <v>0=0</v>
      </c>
    </row>
    <row r="356" spans="1:5" s="269" customFormat="1" ht="38.25" x14ac:dyDescent="0.2">
      <c r="A356" s="279" t="str">
        <f>IF((SUM('Раздел 1'!T34:T34)=0),"","Неверно!")</f>
        <v/>
      </c>
      <c r="B356" s="276" t="s">
        <v>553</v>
      </c>
      <c r="C356" s="278" t="s">
        <v>554</v>
      </c>
      <c r="D356" s="278" t="s">
        <v>270</v>
      </c>
      <c r="E356" s="278" t="str">
        <f>CONCATENATE(SUM('Раздел 1'!T34:T34),"=",0)</f>
        <v>0=0</v>
      </c>
    </row>
    <row r="357" spans="1:5" s="269" customFormat="1" ht="38.25" x14ac:dyDescent="0.2">
      <c r="A357" s="279" t="str">
        <f>IF((SUM('Раздел 1'!T35:T35)=0),"","Неверно!")</f>
        <v/>
      </c>
      <c r="B357" s="276" t="s">
        <v>553</v>
      </c>
      <c r="C357" s="278" t="s">
        <v>554</v>
      </c>
      <c r="D357" s="278" t="s">
        <v>270</v>
      </c>
      <c r="E357" s="278" t="str">
        <f>CONCATENATE(SUM('Раздел 1'!T35:T35),"=",0)</f>
        <v>0=0</v>
      </c>
    </row>
    <row r="358" spans="1:5" s="269" customFormat="1" ht="38.25" x14ac:dyDescent="0.2">
      <c r="A358" s="279" t="str">
        <f>IF((SUM('Раздел 1'!T36:T36)=0),"","Неверно!")</f>
        <v/>
      </c>
      <c r="B358" s="276" t="s">
        <v>553</v>
      </c>
      <c r="C358" s="278" t="s">
        <v>554</v>
      </c>
      <c r="D358" s="278" t="s">
        <v>270</v>
      </c>
      <c r="E358" s="278" t="str">
        <f>CONCATENATE(SUM('Раздел 1'!T36:T36),"=",0)</f>
        <v>0=0</v>
      </c>
    </row>
    <row r="359" spans="1:5" s="269" customFormat="1" ht="38.25" x14ac:dyDescent="0.2">
      <c r="A359" s="279" t="str">
        <f>IF((SUM('Раздел 1'!T37:T37)=0),"","Неверно!")</f>
        <v/>
      </c>
      <c r="B359" s="276" t="s">
        <v>553</v>
      </c>
      <c r="C359" s="278" t="s">
        <v>554</v>
      </c>
      <c r="D359" s="278" t="s">
        <v>270</v>
      </c>
      <c r="E359" s="278" t="str">
        <f>CONCATENATE(SUM('Раздел 1'!T37:T37),"=",0)</f>
        <v>0=0</v>
      </c>
    </row>
    <row r="360" spans="1:5" s="269" customFormat="1" ht="38.25" x14ac:dyDescent="0.2">
      <c r="A360" s="279" t="str">
        <f>IF((SUM('Раздел 1'!T38:T38)=0),"","Неверно!")</f>
        <v/>
      </c>
      <c r="B360" s="276" t="s">
        <v>553</v>
      </c>
      <c r="C360" s="278" t="s">
        <v>554</v>
      </c>
      <c r="D360" s="278" t="s">
        <v>270</v>
      </c>
      <c r="E360" s="278" t="str">
        <f>CONCATENATE(SUM('Раздел 1'!T38:T38),"=",0)</f>
        <v>0=0</v>
      </c>
    </row>
    <row r="361" spans="1:5" s="269" customFormat="1" ht="38.25" x14ac:dyDescent="0.2">
      <c r="A361" s="279" t="str">
        <f>IF((SUM('Раздел 1'!T39:T39)=0),"","Неверно!")</f>
        <v/>
      </c>
      <c r="B361" s="276" t="s">
        <v>553</v>
      </c>
      <c r="C361" s="278" t="s">
        <v>554</v>
      </c>
      <c r="D361" s="278" t="s">
        <v>270</v>
      </c>
      <c r="E361" s="278" t="str">
        <f>CONCATENATE(SUM('Раздел 1'!T39:T39),"=",0)</f>
        <v>0=0</v>
      </c>
    </row>
    <row r="362" spans="1:5" s="269" customFormat="1" ht="38.25" x14ac:dyDescent="0.2">
      <c r="A362" s="279" t="str">
        <f>IF((SUM('Раздел 1'!T40:T40)=0),"","Неверно!")</f>
        <v/>
      </c>
      <c r="B362" s="276" t="s">
        <v>553</v>
      </c>
      <c r="C362" s="278" t="s">
        <v>554</v>
      </c>
      <c r="D362" s="278" t="s">
        <v>270</v>
      </c>
      <c r="E362" s="278" t="str">
        <f>CONCATENATE(SUM('Раздел 1'!T40:T40),"=",0)</f>
        <v>0=0</v>
      </c>
    </row>
    <row r="363" spans="1:5" s="269" customFormat="1" ht="38.25" x14ac:dyDescent="0.2">
      <c r="A363" s="279" t="str">
        <f>IF((SUM('Раздел 1'!T41:T41)=0),"","Неверно!")</f>
        <v/>
      </c>
      <c r="B363" s="276" t="s">
        <v>553</v>
      </c>
      <c r="C363" s="278" t="s">
        <v>554</v>
      </c>
      <c r="D363" s="278" t="s">
        <v>270</v>
      </c>
      <c r="E363" s="278" t="str">
        <f>CONCATENATE(SUM('Раздел 1'!T41:T41),"=",0)</f>
        <v>0=0</v>
      </c>
    </row>
    <row r="364" spans="1:5" s="269" customFormat="1" ht="38.25" x14ac:dyDescent="0.2">
      <c r="A364" s="279" t="str">
        <f>IF((SUM('Раздел 1'!T42:T42)=0),"","Неверно!")</f>
        <v/>
      </c>
      <c r="B364" s="276" t="s">
        <v>553</v>
      </c>
      <c r="C364" s="278" t="s">
        <v>554</v>
      </c>
      <c r="D364" s="278" t="s">
        <v>270</v>
      </c>
      <c r="E364" s="278" t="str">
        <f>CONCATENATE(SUM('Раздел 1'!T42:T42),"=",0)</f>
        <v>0=0</v>
      </c>
    </row>
    <row r="365" spans="1:5" s="269" customFormat="1" ht="38.25" x14ac:dyDescent="0.2">
      <c r="A365" s="279" t="str">
        <f>IF((SUM('Раздел 1'!T43:T43)=0),"","Неверно!")</f>
        <v/>
      </c>
      <c r="B365" s="276" t="s">
        <v>553</v>
      </c>
      <c r="C365" s="278" t="s">
        <v>554</v>
      </c>
      <c r="D365" s="278" t="s">
        <v>270</v>
      </c>
      <c r="E365" s="278" t="str">
        <f>CONCATENATE(SUM('Раздел 1'!T43:T43),"=",0)</f>
        <v>0=0</v>
      </c>
    </row>
    <row r="366" spans="1:5" s="269" customFormat="1" ht="38.25" x14ac:dyDescent="0.2">
      <c r="A366" s="279" t="str">
        <f>IF((SUM('Раздел 1'!T44:T44)=0),"","Неверно!")</f>
        <v/>
      </c>
      <c r="B366" s="276" t="s">
        <v>553</v>
      </c>
      <c r="C366" s="278" t="s">
        <v>554</v>
      </c>
      <c r="D366" s="278" t="s">
        <v>270</v>
      </c>
      <c r="E366" s="278" t="str">
        <f>CONCATENATE(SUM('Раздел 1'!T44:T44),"=",0)</f>
        <v>0=0</v>
      </c>
    </row>
    <row r="367" spans="1:5" s="269" customFormat="1" ht="38.25" x14ac:dyDescent="0.2">
      <c r="A367" s="279" t="str">
        <f>IF((SUM('Раздел 1'!T45:T45)=0),"","Неверно!")</f>
        <v/>
      </c>
      <c r="B367" s="276" t="s">
        <v>553</v>
      </c>
      <c r="C367" s="278" t="s">
        <v>554</v>
      </c>
      <c r="D367" s="278" t="s">
        <v>270</v>
      </c>
      <c r="E367" s="278" t="str">
        <f>CONCATENATE(SUM('Раздел 1'!T45:T45),"=",0)</f>
        <v>0=0</v>
      </c>
    </row>
    <row r="368" spans="1:5" s="269" customFormat="1" ht="38.25" x14ac:dyDescent="0.2">
      <c r="A368" s="279" t="str">
        <f>IF((SUM('Раздел 1'!T46:T46)=0),"","Неверно!")</f>
        <v/>
      </c>
      <c r="B368" s="276" t="s">
        <v>553</v>
      </c>
      <c r="C368" s="278" t="s">
        <v>554</v>
      </c>
      <c r="D368" s="278" t="s">
        <v>270</v>
      </c>
      <c r="E368" s="278" t="str">
        <f>CONCATENATE(SUM('Раздел 1'!T46:T46),"=",0)</f>
        <v>0=0</v>
      </c>
    </row>
    <row r="369" spans="1:5" s="269" customFormat="1" ht="38.25" x14ac:dyDescent="0.2">
      <c r="A369" s="279" t="str">
        <f>IF((SUM('Раздел 1'!T47:T47)=0),"","Неверно!")</f>
        <v/>
      </c>
      <c r="B369" s="276" t="s">
        <v>553</v>
      </c>
      <c r="C369" s="278" t="s">
        <v>554</v>
      </c>
      <c r="D369" s="278" t="s">
        <v>270</v>
      </c>
      <c r="E369" s="278" t="str">
        <f>CONCATENATE(SUM('Раздел 1'!T47:T47),"=",0)</f>
        <v>0=0</v>
      </c>
    </row>
    <row r="370" spans="1:5" s="269" customFormat="1" ht="38.25" x14ac:dyDescent="0.2">
      <c r="A370" s="279" t="str">
        <f>IF((SUM('Раздел 1'!T48:T48)=0),"","Неверно!")</f>
        <v/>
      </c>
      <c r="B370" s="276" t="s">
        <v>553</v>
      </c>
      <c r="C370" s="278" t="s">
        <v>554</v>
      </c>
      <c r="D370" s="278" t="s">
        <v>270</v>
      </c>
      <c r="E370" s="278" t="str">
        <f>CONCATENATE(SUM('Раздел 1'!T48:T48),"=",0)</f>
        <v>0=0</v>
      </c>
    </row>
    <row r="371" spans="1:5" s="269" customFormat="1" ht="38.25" x14ac:dyDescent="0.2">
      <c r="A371" s="279" t="str">
        <f>IF((SUM('Раздел 1'!T49:T49)=0),"","Неверно!")</f>
        <v/>
      </c>
      <c r="B371" s="276" t="s">
        <v>553</v>
      </c>
      <c r="C371" s="278" t="s">
        <v>554</v>
      </c>
      <c r="D371" s="278" t="s">
        <v>270</v>
      </c>
      <c r="E371" s="278" t="str">
        <f>CONCATENATE(SUM('Раздел 1'!T49:T49),"=",0)</f>
        <v>0=0</v>
      </c>
    </row>
    <row r="372" spans="1:5" s="269" customFormat="1" ht="89.25" x14ac:dyDescent="0.2">
      <c r="A372" s="279" t="str">
        <f>IF((SUM('Раздел 1'!D9:E9)=SUM('Раздел 1'!F9:F9)+SUM('Раздел 1'!AH9:AH9)+SUM('Раздел 1'!AK9:AK9)),"","Неверно!")</f>
        <v/>
      </c>
      <c r="B372" s="276" t="s">
        <v>555</v>
      </c>
      <c r="C372" s="278" t="s">
        <v>556</v>
      </c>
      <c r="D372" s="278" t="s">
        <v>473</v>
      </c>
      <c r="E372" s="278" t="str">
        <f>CONCATENATE(SUM('Раздел 1'!D9:E9),"=",SUM('Раздел 1'!F9:F9),"+",SUM('Раздел 1'!AH9:AH9),"+",SUM('Раздел 1'!AK9:AK9))</f>
        <v>4=4+0+0</v>
      </c>
    </row>
    <row r="373" spans="1:5" s="269" customFormat="1" ht="38.25" x14ac:dyDescent="0.2">
      <c r="A373" s="279" t="str">
        <f>IF((SUM('Раздел 1'!AL10:AL10)&gt;=SUM('Раздел 1'!AM10:AR10)),"","Неверно!")</f>
        <v/>
      </c>
      <c r="B373" s="276" t="s">
        <v>557</v>
      </c>
      <c r="C373" s="278" t="s">
        <v>558</v>
      </c>
      <c r="D373" s="278" t="s">
        <v>472</v>
      </c>
      <c r="E373" s="278" t="str">
        <f>CONCATENATE(SUM('Раздел 1'!AL10:AL10),"&gt;=",SUM('Раздел 1'!AM10:AR10))</f>
        <v>0&gt;=0</v>
      </c>
    </row>
    <row r="374" spans="1:5" s="269" customFormat="1" ht="38.25" x14ac:dyDescent="0.2">
      <c r="A374" s="279" t="str">
        <f>IF((SUM('Раздел 1'!AL11:AL11)&gt;=SUM('Раздел 1'!AM11:AR11)),"","Неверно!")</f>
        <v/>
      </c>
      <c r="B374" s="276" t="s">
        <v>557</v>
      </c>
      <c r="C374" s="278" t="s">
        <v>558</v>
      </c>
      <c r="D374" s="278" t="s">
        <v>472</v>
      </c>
      <c r="E374" s="278" t="str">
        <f>CONCATENATE(SUM('Раздел 1'!AL11:AL11),"&gt;=",SUM('Раздел 1'!AM11:AR11))</f>
        <v>0&gt;=0</v>
      </c>
    </row>
    <row r="375" spans="1:5" s="269" customFormat="1" ht="38.25" x14ac:dyDescent="0.2">
      <c r="A375" s="279" t="str">
        <f>IF((SUM('Раздел 1'!AL12:AL12)&gt;=SUM('Раздел 1'!AM12:AR12)),"","Неверно!")</f>
        <v/>
      </c>
      <c r="B375" s="276" t="s">
        <v>557</v>
      </c>
      <c r="C375" s="278" t="s">
        <v>558</v>
      </c>
      <c r="D375" s="278" t="s">
        <v>472</v>
      </c>
      <c r="E375" s="278" t="str">
        <f>CONCATENATE(SUM('Раздел 1'!AL12:AL12),"&gt;=",SUM('Раздел 1'!AM12:AR12))</f>
        <v>0&gt;=0</v>
      </c>
    </row>
    <row r="376" spans="1:5" s="269" customFormat="1" ht="38.25" x14ac:dyDescent="0.2">
      <c r="A376" s="279" t="str">
        <f>IF((SUM('Раздел 1'!AL13:AL13)&gt;=SUM('Раздел 1'!AM13:AR13)),"","Неверно!")</f>
        <v/>
      </c>
      <c r="B376" s="276" t="s">
        <v>557</v>
      </c>
      <c r="C376" s="278" t="s">
        <v>558</v>
      </c>
      <c r="D376" s="278" t="s">
        <v>472</v>
      </c>
      <c r="E376" s="278" t="str">
        <f>CONCATENATE(SUM('Раздел 1'!AL13:AL13),"&gt;=",SUM('Раздел 1'!AM13:AR13))</f>
        <v>0&gt;=0</v>
      </c>
    </row>
    <row r="377" spans="1:5" s="269" customFormat="1" ht="38.25" x14ac:dyDescent="0.2">
      <c r="A377" s="279" t="str">
        <f>IF((SUM('Раздел 1'!AL14:AL14)&gt;=SUM('Раздел 1'!AM14:AR14)),"","Неверно!")</f>
        <v/>
      </c>
      <c r="B377" s="276" t="s">
        <v>557</v>
      </c>
      <c r="C377" s="278" t="s">
        <v>558</v>
      </c>
      <c r="D377" s="278" t="s">
        <v>472</v>
      </c>
      <c r="E377" s="278" t="str">
        <f>CONCATENATE(SUM('Раздел 1'!AL14:AL14),"&gt;=",SUM('Раздел 1'!AM14:AR14))</f>
        <v>0&gt;=0</v>
      </c>
    </row>
    <row r="378" spans="1:5" s="269" customFormat="1" ht="38.25" x14ac:dyDescent="0.2">
      <c r="A378" s="279" t="str">
        <f>IF((SUM('Раздел 1'!AL15:AL15)&gt;=SUM('Раздел 1'!AM15:AR15)),"","Неверно!")</f>
        <v/>
      </c>
      <c r="B378" s="276" t="s">
        <v>557</v>
      </c>
      <c r="C378" s="278" t="s">
        <v>558</v>
      </c>
      <c r="D378" s="278" t="s">
        <v>472</v>
      </c>
      <c r="E378" s="278" t="str">
        <f>CONCATENATE(SUM('Раздел 1'!AL15:AL15),"&gt;=",SUM('Раздел 1'!AM15:AR15))</f>
        <v>0&gt;=0</v>
      </c>
    </row>
    <row r="379" spans="1:5" s="269" customFormat="1" ht="38.25" x14ac:dyDescent="0.2">
      <c r="A379" s="279" t="str">
        <f>IF((SUM('Раздел 1'!AL16:AL16)&gt;=SUM('Раздел 1'!AM16:AR16)),"","Неверно!")</f>
        <v/>
      </c>
      <c r="B379" s="276" t="s">
        <v>557</v>
      </c>
      <c r="C379" s="278" t="s">
        <v>558</v>
      </c>
      <c r="D379" s="278" t="s">
        <v>472</v>
      </c>
      <c r="E379" s="278" t="str">
        <f>CONCATENATE(SUM('Раздел 1'!AL16:AL16),"&gt;=",SUM('Раздел 1'!AM16:AR16))</f>
        <v>1&gt;=1</v>
      </c>
    </row>
    <row r="380" spans="1:5" s="269" customFormat="1" ht="38.25" x14ac:dyDescent="0.2">
      <c r="A380" s="279" t="str">
        <f>IF((SUM('Раздел 1'!AL17:AL17)&gt;=SUM('Раздел 1'!AM17:AR17)),"","Неверно!")</f>
        <v/>
      </c>
      <c r="B380" s="276" t="s">
        <v>557</v>
      </c>
      <c r="C380" s="278" t="s">
        <v>558</v>
      </c>
      <c r="D380" s="278" t="s">
        <v>472</v>
      </c>
      <c r="E380" s="278" t="str">
        <f>CONCATENATE(SUM('Раздел 1'!AL17:AL17),"&gt;=",SUM('Раздел 1'!AM17:AR17))</f>
        <v>0&gt;=0</v>
      </c>
    </row>
    <row r="381" spans="1:5" s="269" customFormat="1" ht="38.25" x14ac:dyDescent="0.2">
      <c r="A381" s="279" t="str">
        <f>IF((SUM('Раздел 1'!AL18:AL18)&gt;=SUM('Раздел 1'!AM18:AR18)),"","Неверно!")</f>
        <v/>
      </c>
      <c r="B381" s="276" t="s">
        <v>557</v>
      </c>
      <c r="C381" s="278" t="s">
        <v>558</v>
      </c>
      <c r="D381" s="278" t="s">
        <v>472</v>
      </c>
      <c r="E381" s="278" t="str">
        <f>CONCATENATE(SUM('Раздел 1'!AL18:AL18),"&gt;=",SUM('Раздел 1'!AM18:AR18))</f>
        <v>0&gt;=0</v>
      </c>
    </row>
    <row r="382" spans="1:5" s="269" customFormat="1" ht="38.25" x14ac:dyDescent="0.2">
      <c r="A382" s="279" t="str">
        <f>IF((SUM('Раздел 1'!AL19:AL19)&gt;=SUM('Раздел 1'!AM19:AR19)),"","Неверно!")</f>
        <v/>
      </c>
      <c r="B382" s="276" t="s">
        <v>557</v>
      </c>
      <c r="C382" s="278" t="s">
        <v>558</v>
      </c>
      <c r="D382" s="278" t="s">
        <v>472</v>
      </c>
      <c r="E382" s="278" t="str">
        <f>CONCATENATE(SUM('Раздел 1'!AL19:AL19),"&gt;=",SUM('Раздел 1'!AM19:AR19))</f>
        <v>0&gt;=0</v>
      </c>
    </row>
    <row r="383" spans="1:5" s="269" customFormat="1" ht="38.25" x14ac:dyDescent="0.2">
      <c r="A383" s="279" t="str">
        <f>IF((SUM('Раздел 1'!AL20:AL20)&gt;=SUM('Раздел 1'!AM20:AR20)),"","Неверно!")</f>
        <v/>
      </c>
      <c r="B383" s="276" t="s">
        <v>557</v>
      </c>
      <c r="C383" s="278" t="s">
        <v>558</v>
      </c>
      <c r="D383" s="278" t="s">
        <v>472</v>
      </c>
      <c r="E383" s="278" t="str">
        <f>CONCATENATE(SUM('Раздел 1'!AL20:AL20),"&gt;=",SUM('Раздел 1'!AM20:AR20))</f>
        <v>0&gt;=0</v>
      </c>
    </row>
    <row r="384" spans="1:5" s="269" customFormat="1" ht="38.25" x14ac:dyDescent="0.2">
      <c r="A384" s="279" t="str">
        <f>IF((SUM('Раздел 1'!AL21:AL21)&gt;=SUM('Раздел 1'!AM21:AR21)),"","Неверно!")</f>
        <v/>
      </c>
      <c r="B384" s="276" t="s">
        <v>557</v>
      </c>
      <c r="C384" s="278" t="s">
        <v>558</v>
      </c>
      <c r="D384" s="278" t="s">
        <v>472</v>
      </c>
      <c r="E384" s="278" t="str">
        <f>CONCATENATE(SUM('Раздел 1'!AL21:AL21),"&gt;=",SUM('Раздел 1'!AM21:AR21))</f>
        <v>0&gt;=0</v>
      </c>
    </row>
    <row r="385" spans="1:5" s="269" customFormat="1" ht="38.25" x14ac:dyDescent="0.2">
      <c r="A385" s="279" t="str">
        <f>IF((SUM('Раздел 1'!AL22:AL22)&gt;=SUM('Раздел 1'!AM22:AR22)),"","Неверно!")</f>
        <v/>
      </c>
      <c r="B385" s="276" t="s">
        <v>557</v>
      </c>
      <c r="C385" s="278" t="s">
        <v>558</v>
      </c>
      <c r="D385" s="278" t="s">
        <v>472</v>
      </c>
      <c r="E385" s="278" t="str">
        <f>CONCATENATE(SUM('Раздел 1'!AL22:AL22),"&gt;=",SUM('Раздел 1'!AM22:AR22))</f>
        <v>0&gt;=0</v>
      </c>
    </row>
    <row r="386" spans="1:5" s="269" customFormat="1" ht="38.25" x14ac:dyDescent="0.2">
      <c r="A386" s="279" t="str">
        <f>IF((SUM('Раздел 1'!AL23:AL23)&gt;=SUM('Раздел 1'!AM23:AR23)),"","Неверно!")</f>
        <v/>
      </c>
      <c r="B386" s="276" t="s">
        <v>557</v>
      </c>
      <c r="C386" s="278" t="s">
        <v>558</v>
      </c>
      <c r="D386" s="278" t="s">
        <v>472</v>
      </c>
      <c r="E386" s="278" t="str">
        <f>CONCATENATE(SUM('Раздел 1'!AL23:AL23),"&gt;=",SUM('Раздел 1'!AM23:AR23))</f>
        <v>0&gt;=0</v>
      </c>
    </row>
    <row r="387" spans="1:5" s="269" customFormat="1" ht="38.25" x14ac:dyDescent="0.2">
      <c r="A387" s="279" t="str">
        <f>IF((SUM('Раздел 1'!AL24:AL24)&gt;=SUM('Раздел 1'!AM24:AR24)),"","Неверно!")</f>
        <v/>
      </c>
      <c r="B387" s="276" t="s">
        <v>557</v>
      </c>
      <c r="C387" s="278" t="s">
        <v>558</v>
      </c>
      <c r="D387" s="278" t="s">
        <v>472</v>
      </c>
      <c r="E387" s="278" t="str">
        <f>CONCATENATE(SUM('Раздел 1'!AL24:AL24),"&gt;=",SUM('Раздел 1'!AM24:AR24))</f>
        <v>0&gt;=0</v>
      </c>
    </row>
    <row r="388" spans="1:5" s="269" customFormat="1" ht="38.25" x14ac:dyDescent="0.2">
      <c r="A388" s="279" t="str">
        <f>IF((SUM('Раздел 1'!AL25:AL25)&gt;=SUM('Раздел 1'!AM25:AR25)),"","Неверно!")</f>
        <v/>
      </c>
      <c r="B388" s="276" t="s">
        <v>557</v>
      </c>
      <c r="C388" s="278" t="s">
        <v>558</v>
      </c>
      <c r="D388" s="278" t="s">
        <v>472</v>
      </c>
      <c r="E388" s="278" t="str">
        <f>CONCATENATE(SUM('Раздел 1'!AL25:AL25),"&gt;=",SUM('Раздел 1'!AM25:AR25))</f>
        <v>0&gt;=0</v>
      </c>
    </row>
    <row r="389" spans="1:5" s="269" customFormat="1" ht="38.25" x14ac:dyDescent="0.2">
      <c r="A389" s="279" t="str">
        <f>IF((SUM('Раздел 1'!AL26:AL26)&gt;=SUM('Раздел 1'!AM26:AR26)),"","Неверно!")</f>
        <v/>
      </c>
      <c r="B389" s="276" t="s">
        <v>557</v>
      </c>
      <c r="C389" s="278" t="s">
        <v>558</v>
      </c>
      <c r="D389" s="278" t="s">
        <v>472</v>
      </c>
      <c r="E389" s="278" t="str">
        <f>CONCATENATE(SUM('Раздел 1'!AL26:AL26),"&gt;=",SUM('Раздел 1'!AM26:AR26))</f>
        <v>0&gt;=0</v>
      </c>
    </row>
    <row r="390" spans="1:5" s="269" customFormat="1" ht="38.25" x14ac:dyDescent="0.2">
      <c r="A390" s="279" t="str">
        <f>IF((SUM('Раздел 1'!AL27:AL27)&gt;=SUM('Раздел 1'!AM27:AR27)),"","Неверно!")</f>
        <v/>
      </c>
      <c r="B390" s="276" t="s">
        <v>557</v>
      </c>
      <c r="C390" s="278" t="s">
        <v>558</v>
      </c>
      <c r="D390" s="278" t="s">
        <v>472</v>
      </c>
      <c r="E390" s="278" t="str">
        <f>CONCATENATE(SUM('Раздел 1'!AL27:AL27),"&gt;=",SUM('Раздел 1'!AM27:AR27))</f>
        <v>0&gt;=0</v>
      </c>
    </row>
    <row r="391" spans="1:5" s="269" customFormat="1" ht="38.25" x14ac:dyDescent="0.2">
      <c r="A391" s="279" t="str">
        <f>IF((SUM('Раздел 1'!AL28:AL28)&gt;=SUM('Раздел 1'!AM28:AR28)),"","Неверно!")</f>
        <v/>
      </c>
      <c r="B391" s="276" t="s">
        <v>557</v>
      </c>
      <c r="C391" s="278" t="s">
        <v>558</v>
      </c>
      <c r="D391" s="278" t="s">
        <v>472</v>
      </c>
      <c r="E391" s="278" t="str">
        <f>CONCATENATE(SUM('Раздел 1'!AL28:AL28),"&gt;=",SUM('Раздел 1'!AM28:AR28))</f>
        <v>0&gt;=0</v>
      </c>
    </row>
    <row r="392" spans="1:5" s="269" customFormat="1" ht="38.25" x14ac:dyDescent="0.2">
      <c r="A392" s="279" t="str">
        <f>IF((SUM('Раздел 1'!AL29:AL29)&gt;=SUM('Раздел 1'!AM29:AR29)),"","Неверно!")</f>
        <v/>
      </c>
      <c r="B392" s="276" t="s">
        <v>557</v>
      </c>
      <c r="C392" s="278" t="s">
        <v>558</v>
      </c>
      <c r="D392" s="278" t="s">
        <v>472</v>
      </c>
      <c r="E392" s="278" t="str">
        <f>CONCATENATE(SUM('Раздел 1'!AL29:AL29),"&gt;=",SUM('Раздел 1'!AM29:AR29))</f>
        <v>0&gt;=0</v>
      </c>
    </row>
    <row r="393" spans="1:5" s="269" customFormat="1" ht="38.25" x14ac:dyDescent="0.2">
      <c r="A393" s="279" t="str">
        <f>IF((SUM('Раздел 1'!AL30:AL30)&gt;=SUM('Раздел 1'!AM30:AR30)),"","Неверно!")</f>
        <v/>
      </c>
      <c r="B393" s="276" t="s">
        <v>557</v>
      </c>
      <c r="C393" s="278" t="s">
        <v>558</v>
      </c>
      <c r="D393" s="278" t="s">
        <v>472</v>
      </c>
      <c r="E393" s="278" t="str">
        <f>CONCATENATE(SUM('Раздел 1'!AL30:AL30),"&gt;=",SUM('Раздел 1'!AM30:AR30))</f>
        <v>0&gt;=0</v>
      </c>
    </row>
    <row r="394" spans="1:5" s="269" customFormat="1" ht="38.25" x14ac:dyDescent="0.2">
      <c r="A394" s="279" t="str">
        <f>IF((SUM('Раздел 1'!AL31:AL31)&gt;=SUM('Раздел 1'!AM31:AR31)),"","Неверно!")</f>
        <v/>
      </c>
      <c r="B394" s="276" t="s">
        <v>557</v>
      </c>
      <c r="C394" s="278" t="s">
        <v>558</v>
      </c>
      <c r="D394" s="278" t="s">
        <v>472</v>
      </c>
      <c r="E394" s="278" t="str">
        <f>CONCATENATE(SUM('Раздел 1'!AL31:AL31),"&gt;=",SUM('Раздел 1'!AM31:AR31))</f>
        <v>0&gt;=0</v>
      </c>
    </row>
    <row r="395" spans="1:5" s="269" customFormat="1" ht="38.25" x14ac:dyDescent="0.2">
      <c r="A395" s="279" t="str">
        <f>IF((SUM('Раздел 1'!AL32:AL32)&gt;=SUM('Раздел 1'!AM32:AR32)),"","Неверно!")</f>
        <v/>
      </c>
      <c r="B395" s="276" t="s">
        <v>557</v>
      </c>
      <c r="C395" s="278" t="s">
        <v>558</v>
      </c>
      <c r="D395" s="278" t="s">
        <v>472</v>
      </c>
      <c r="E395" s="278" t="str">
        <f>CONCATENATE(SUM('Раздел 1'!AL32:AL32),"&gt;=",SUM('Раздел 1'!AM32:AR32))</f>
        <v>0&gt;=0</v>
      </c>
    </row>
    <row r="396" spans="1:5" s="269" customFormat="1" ht="38.25" x14ac:dyDescent="0.2">
      <c r="A396" s="279" t="str">
        <f>IF((SUM('Раздел 1'!AL33:AL33)&gt;=SUM('Раздел 1'!AM33:AR33)),"","Неверно!")</f>
        <v/>
      </c>
      <c r="B396" s="276" t="s">
        <v>557</v>
      </c>
      <c r="C396" s="278" t="s">
        <v>558</v>
      </c>
      <c r="D396" s="278" t="s">
        <v>472</v>
      </c>
      <c r="E396" s="278" t="str">
        <f>CONCATENATE(SUM('Раздел 1'!AL33:AL33),"&gt;=",SUM('Раздел 1'!AM33:AR33))</f>
        <v>0&gt;=0</v>
      </c>
    </row>
    <row r="397" spans="1:5" s="269" customFormat="1" ht="38.25" x14ac:dyDescent="0.2">
      <c r="A397" s="279" t="str">
        <f>IF((SUM('Раздел 1'!AL34:AL34)&gt;=SUM('Раздел 1'!AM34:AR34)),"","Неверно!")</f>
        <v/>
      </c>
      <c r="B397" s="276" t="s">
        <v>557</v>
      </c>
      <c r="C397" s="278" t="s">
        <v>558</v>
      </c>
      <c r="D397" s="278" t="s">
        <v>472</v>
      </c>
      <c r="E397" s="278" t="str">
        <f>CONCATENATE(SUM('Раздел 1'!AL34:AL34),"&gt;=",SUM('Раздел 1'!AM34:AR34))</f>
        <v>0&gt;=0</v>
      </c>
    </row>
    <row r="398" spans="1:5" s="269" customFormat="1" ht="38.25" x14ac:dyDescent="0.2">
      <c r="A398" s="279" t="str">
        <f>IF((SUM('Раздел 1'!AL35:AL35)&gt;=SUM('Раздел 1'!AM35:AR35)),"","Неверно!")</f>
        <v/>
      </c>
      <c r="B398" s="276" t="s">
        <v>557</v>
      </c>
      <c r="C398" s="278" t="s">
        <v>558</v>
      </c>
      <c r="D398" s="278" t="s">
        <v>472</v>
      </c>
      <c r="E398" s="278" t="str">
        <f>CONCATENATE(SUM('Раздел 1'!AL35:AL35),"&gt;=",SUM('Раздел 1'!AM35:AR35))</f>
        <v>0&gt;=0</v>
      </c>
    </row>
    <row r="399" spans="1:5" s="269" customFormat="1" ht="38.25" x14ac:dyDescent="0.2">
      <c r="A399" s="279" t="str">
        <f>IF((SUM('Раздел 1'!AL36:AL36)&gt;=SUM('Раздел 1'!AM36:AR36)),"","Неверно!")</f>
        <v/>
      </c>
      <c r="B399" s="276" t="s">
        <v>557</v>
      </c>
      <c r="C399" s="278" t="s">
        <v>558</v>
      </c>
      <c r="D399" s="278" t="s">
        <v>472</v>
      </c>
      <c r="E399" s="278" t="str">
        <f>CONCATENATE(SUM('Раздел 1'!AL36:AL36),"&gt;=",SUM('Раздел 1'!AM36:AR36))</f>
        <v>0&gt;=0</v>
      </c>
    </row>
    <row r="400" spans="1:5" s="269" customFormat="1" ht="38.25" x14ac:dyDescent="0.2">
      <c r="A400" s="279" t="str">
        <f>IF((SUM('Раздел 1'!AL37:AL37)&gt;=SUM('Раздел 1'!AM37:AR37)),"","Неверно!")</f>
        <v/>
      </c>
      <c r="B400" s="276" t="s">
        <v>557</v>
      </c>
      <c r="C400" s="278" t="s">
        <v>558</v>
      </c>
      <c r="D400" s="278" t="s">
        <v>472</v>
      </c>
      <c r="E400" s="278" t="str">
        <f>CONCATENATE(SUM('Раздел 1'!AL37:AL37),"&gt;=",SUM('Раздел 1'!AM37:AR37))</f>
        <v>0&gt;=0</v>
      </c>
    </row>
    <row r="401" spans="1:5" s="269" customFormat="1" ht="38.25" x14ac:dyDescent="0.2">
      <c r="A401" s="279" t="str">
        <f>IF((SUM('Раздел 1'!AL38:AL38)&gt;=SUM('Раздел 1'!AM38:AR38)),"","Неверно!")</f>
        <v/>
      </c>
      <c r="B401" s="276" t="s">
        <v>557</v>
      </c>
      <c r="C401" s="278" t="s">
        <v>558</v>
      </c>
      <c r="D401" s="278" t="s">
        <v>472</v>
      </c>
      <c r="E401" s="278" t="str">
        <f>CONCATENATE(SUM('Раздел 1'!AL38:AL38),"&gt;=",SUM('Раздел 1'!AM38:AR38))</f>
        <v>0&gt;=0</v>
      </c>
    </row>
    <row r="402" spans="1:5" s="269" customFormat="1" ht="38.25" x14ac:dyDescent="0.2">
      <c r="A402" s="279" t="str">
        <f>IF((SUM('Раздел 1'!AL39:AL39)&gt;=SUM('Раздел 1'!AM39:AR39)),"","Неверно!")</f>
        <v/>
      </c>
      <c r="B402" s="276" t="s">
        <v>557</v>
      </c>
      <c r="C402" s="278" t="s">
        <v>558</v>
      </c>
      <c r="D402" s="278" t="s">
        <v>472</v>
      </c>
      <c r="E402" s="278" t="str">
        <f>CONCATENATE(SUM('Раздел 1'!AL39:AL39),"&gt;=",SUM('Раздел 1'!AM39:AR39))</f>
        <v>1&gt;=0</v>
      </c>
    </row>
    <row r="403" spans="1:5" s="269" customFormat="1" ht="38.25" x14ac:dyDescent="0.2">
      <c r="A403" s="279" t="str">
        <f>IF((SUM('Раздел 1'!AL40:AL40)&gt;=SUM('Раздел 1'!AM40:AR40)),"","Неверно!")</f>
        <v/>
      </c>
      <c r="B403" s="276" t="s">
        <v>557</v>
      </c>
      <c r="C403" s="278" t="s">
        <v>558</v>
      </c>
      <c r="D403" s="278" t="s">
        <v>472</v>
      </c>
      <c r="E403" s="278" t="str">
        <f>CONCATENATE(SUM('Раздел 1'!AL40:AL40),"&gt;=",SUM('Раздел 1'!AM40:AR40))</f>
        <v>0&gt;=0</v>
      </c>
    </row>
    <row r="404" spans="1:5" s="269" customFormat="1" ht="38.25" x14ac:dyDescent="0.2">
      <c r="A404" s="279" t="str">
        <f>IF((SUM('Раздел 1'!AL41:AL41)&gt;=SUM('Раздел 1'!AM41:AR41)),"","Неверно!")</f>
        <v/>
      </c>
      <c r="B404" s="276" t="s">
        <v>557</v>
      </c>
      <c r="C404" s="278" t="s">
        <v>558</v>
      </c>
      <c r="D404" s="278" t="s">
        <v>472</v>
      </c>
      <c r="E404" s="278" t="str">
        <f>CONCATENATE(SUM('Раздел 1'!AL41:AL41),"&gt;=",SUM('Раздел 1'!AM41:AR41))</f>
        <v>1&gt;=0</v>
      </c>
    </row>
    <row r="405" spans="1:5" s="269" customFormat="1" ht="38.25" x14ac:dyDescent="0.2">
      <c r="A405" s="279" t="str">
        <f>IF((SUM('Раздел 1'!AL42:AL42)&gt;=SUM('Раздел 1'!AM42:AR42)),"","Неверно!")</f>
        <v/>
      </c>
      <c r="B405" s="276" t="s">
        <v>557</v>
      </c>
      <c r="C405" s="278" t="s">
        <v>558</v>
      </c>
      <c r="D405" s="278" t="s">
        <v>472</v>
      </c>
      <c r="E405" s="278" t="str">
        <f>CONCATENATE(SUM('Раздел 1'!AL42:AL42),"&gt;=",SUM('Раздел 1'!AM42:AR42))</f>
        <v>0&gt;=0</v>
      </c>
    </row>
    <row r="406" spans="1:5" s="269" customFormat="1" ht="38.25" x14ac:dyDescent="0.2">
      <c r="A406" s="279" t="str">
        <f>IF((SUM('Раздел 1'!AL43:AL43)&gt;=SUM('Раздел 1'!AM43:AR43)),"","Неверно!")</f>
        <v/>
      </c>
      <c r="B406" s="276" t="s">
        <v>557</v>
      </c>
      <c r="C406" s="278" t="s">
        <v>558</v>
      </c>
      <c r="D406" s="278" t="s">
        <v>472</v>
      </c>
      <c r="E406" s="278" t="str">
        <f>CONCATENATE(SUM('Раздел 1'!AL43:AL43),"&gt;=",SUM('Раздел 1'!AM43:AR43))</f>
        <v>0&gt;=0</v>
      </c>
    </row>
    <row r="407" spans="1:5" s="269" customFormat="1" ht="38.25" x14ac:dyDescent="0.2">
      <c r="A407" s="279" t="str">
        <f>IF((SUM('Раздел 1'!AL44:AL44)&gt;=SUM('Раздел 1'!AM44:AR44)),"","Неверно!")</f>
        <v/>
      </c>
      <c r="B407" s="276" t="s">
        <v>557</v>
      </c>
      <c r="C407" s="278" t="s">
        <v>558</v>
      </c>
      <c r="D407" s="278" t="s">
        <v>472</v>
      </c>
      <c r="E407" s="278" t="str">
        <f>CONCATENATE(SUM('Раздел 1'!AL44:AL44),"&gt;=",SUM('Раздел 1'!AM44:AR44))</f>
        <v>0&gt;=0</v>
      </c>
    </row>
    <row r="408" spans="1:5" s="269" customFormat="1" ht="38.25" x14ac:dyDescent="0.2">
      <c r="A408" s="279" t="str">
        <f>IF((SUM('Раздел 1'!AL45:AL45)&gt;=SUM('Раздел 1'!AM45:AR45)),"","Неверно!")</f>
        <v/>
      </c>
      <c r="B408" s="276" t="s">
        <v>557</v>
      </c>
      <c r="C408" s="278" t="s">
        <v>558</v>
      </c>
      <c r="D408" s="278" t="s">
        <v>472</v>
      </c>
      <c r="E408" s="278" t="str">
        <f>CONCATENATE(SUM('Раздел 1'!AL45:AL45),"&gt;=",SUM('Раздел 1'!AM45:AR45))</f>
        <v>0&gt;=0</v>
      </c>
    </row>
    <row r="409" spans="1:5" s="269" customFormat="1" ht="38.25" x14ac:dyDescent="0.2">
      <c r="A409" s="279" t="str">
        <f>IF((SUM('Раздел 1'!AL46:AL46)&gt;=SUM('Раздел 1'!AM46:AR46)),"","Неверно!")</f>
        <v/>
      </c>
      <c r="B409" s="276" t="s">
        <v>557</v>
      </c>
      <c r="C409" s="278" t="s">
        <v>558</v>
      </c>
      <c r="D409" s="278" t="s">
        <v>472</v>
      </c>
      <c r="E409" s="278" t="str">
        <f>CONCATENATE(SUM('Раздел 1'!AL46:AL46),"&gt;=",SUM('Раздел 1'!AM46:AR46))</f>
        <v>0&gt;=0</v>
      </c>
    </row>
    <row r="410" spans="1:5" s="269" customFormat="1" ht="38.25" x14ac:dyDescent="0.2">
      <c r="A410" s="279" t="str">
        <f>IF((SUM('Раздел 1'!AL47:AL47)&gt;=SUM('Раздел 1'!AM47:AR47)),"","Неверно!")</f>
        <v/>
      </c>
      <c r="B410" s="276" t="s">
        <v>557</v>
      </c>
      <c r="C410" s="278" t="s">
        <v>558</v>
      </c>
      <c r="D410" s="278" t="s">
        <v>472</v>
      </c>
      <c r="E410" s="278" t="str">
        <f>CONCATENATE(SUM('Раздел 1'!AL47:AL47),"&gt;=",SUM('Раздел 1'!AM47:AR47))</f>
        <v>0&gt;=0</v>
      </c>
    </row>
    <row r="411" spans="1:5" s="269" customFormat="1" ht="38.25" x14ac:dyDescent="0.2">
      <c r="A411" s="279" t="str">
        <f>IF((SUM('Раздел 1'!AL48:AL48)&gt;=SUM('Раздел 1'!AM48:AR48)),"","Неверно!")</f>
        <v/>
      </c>
      <c r="B411" s="276" t="s">
        <v>557</v>
      </c>
      <c r="C411" s="278" t="s">
        <v>558</v>
      </c>
      <c r="D411" s="278" t="s">
        <v>472</v>
      </c>
      <c r="E411" s="278" t="str">
        <f>CONCATENATE(SUM('Раздел 1'!AL48:AL48),"&gt;=",SUM('Раздел 1'!AM48:AR48))</f>
        <v>0&gt;=0</v>
      </c>
    </row>
    <row r="412" spans="1:5" s="269" customFormat="1" ht="38.25" x14ac:dyDescent="0.2">
      <c r="A412" s="279" t="str">
        <f>IF((SUM('Раздел 1'!AL49:AL49)&gt;=SUM('Раздел 1'!AM49:AR49)),"","Неверно!")</f>
        <v/>
      </c>
      <c r="B412" s="276" t="s">
        <v>557</v>
      </c>
      <c r="C412" s="278" t="s">
        <v>558</v>
      </c>
      <c r="D412" s="278" t="s">
        <v>472</v>
      </c>
      <c r="E412" s="278" t="str">
        <f>CONCATENATE(SUM('Раздел 1'!AL49:AL49),"&gt;=",SUM('Раздел 1'!AM49:AR49))</f>
        <v>0&gt;=0</v>
      </c>
    </row>
    <row r="413" spans="1:5" s="269" customFormat="1" ht="38.25" x14ac:dyDescent="0.2">
      <c r="A413" s="279" t="str">
        <f>IF((SUM('Раздел 1'!AL50:AL50)&gt;=SUM('Раздел 1'!AM50:AR50)),"","Неверно!")</f>
        <v/>
      </c>
      <c r="B413" s="276" t="s">
        <v>557</v>
      </c>
      <c r="C413" s="278" t="s">
        <v>558</v>
      </c>
      <c r="D413" s="278" t="s">
        <v>472</v>
      </c>
      <c r="E413" s="278" t="str">
        <f>CONCATENATE(SUM('Раздел 1'!AL50:AL50),"&gt;=",SUM('Раздел 1'!AM50:AR50))</f>
        <v>0&gt;=0</v>
      </c>
    </row>
    <row r="414" spans="1:5" s="269" customFormat="1" ht="38.25" x14ac:dyDescent="0.2">
      <c r="A414" s="279" t="str">
        <f>IF((SUM('Раздел 1'!AL51:AL51)&gt;=SUM('Раздел 1'!AM51:AR51)),"","Неверно!")</f>
        <v/>
      </c>
      <c r="B414" s="276" t="s">
        <v>557</v>
      </c>
      <c r="C414" s="278" t="s">
        <v>558</v>
      </c>
      <c r="D414" s="278" t="s">
        <v>472</v>
      </c>
      <c r="E414" s="278" t="str">
        <f>CONCATENATE(SUM('Раздел 1'!AL51:AL51),"&gt;=",SUM('Раздел 1'!AM51:AR51))</f>
        <v>0&gt;=0</v>
      </c>
    </row>
    <row r="415" spans="1:5" s="269" customFormat="1" ht="38.25" x14ac:dyDescent="0.2">
      <c r="A415" s="279" t="str">
        <f>IF((SUM('Раздел 1'!AL52:AL52)&gt;=SUM('Раздел 1'!AM52:AR52)),"","Неверно!")</f>
        <v/>
      </c>
      <c r="B415" s="276" t="s">
        <v>557</v>
      </c>
      <c r="C415" s="278" t="s">
        <v>558</v>
      </c>
      <c r="D415" s="278" t="s">
        <v>472</v>
      </c>
      <c r="E415" s="278" t="str">
        <f>CONCATENATE(SUM('Раздел 1'!AL52:AL52),"&gt;=",SUM('Раздел 1'!AM52:AR52))</f>
        <v>0&gt;=0</v>
      </c>
    </row>
    <row r="416" spans="1:5" s="269" customFormat="1" ht="38.25" x14ac:dyDescent="0.2">
      <c r="A416" s="279" t="str">
        <f>IF((SUM('Раздел 1'!AL9:AL9)&gt;=SUM('Раздел 1'!AM9:AR9)),"","Неверно!")</f>
        <v/>
      </c>
      <c r="B416" s="276" t="s">
        <v>557</v>
      </c>
      <c r="C416" s="278" t="s">
        <v>558</v>
      </c>
      <c r="D416" s="278" t="s">
        <v>472</v>
      </c>
      <c r="E416" s="278" t="str">
        <f>CONCATENATE(SUM('Раздел 1'!AL9:AL9),"&gt;=",SUM('Раздел 1'!AM9:AR9))</f>
        <v>3&gt;=1</v>
      </c>
    </row>
    <row r="417" spans="1:5" s="269" customFormat="1" ht="38.25" x14ac:dyDescent="0.2">
      <c r="A417" s="279" t="str">
        <f>IF((SUM('Раздел 1'!AB45:AB45)=0),"","Неверно!")</f>
        <v/>
      </c>
      <c r="B417" s="276" t="s">
        <v>559</v>
      </c>
      <c r="C417" s="278" t="s">
        <v>560</v>
      </c>
      <c r="D417" s="278" t="s">
        <v>267</v>
      </c>
      <c r="E417" s="278" t="str">
        <f>CONCATENATE(SUM('Раздел 1'!AB45:AB45),"=",0)</f>
        <v>0=0</v>
      </c>
    </row>
    <row r="418" spans="1:5" s="269" customFormat="1" ht="38.25" x14ac:dyDescent="0.2">
      <c r="A418" s="279" t="str">
        <f>IF((SUM('Раздел 1'!AB46:AB46)=0),"","Неверно!")</f>
        <v/>
      </c>
      <c r="B418" s="276" t="s">
        <v>559</v>
      </c>
      <c r="C418" s="278" t="s">
        <v>560</v>
      </c>
      <c r="D418" s="278" t="s">
        <v>267</v>
      </c>
      <c r="E418" s="278" t="str">
        <f>CONCATENATE(SUM('Раздел 1'!AB46:AB46),"=",0)</f>
        <v>0=0</v>
      </c>
    </row>
    <row r="419" spans="1:5" s="269" customFormat="1" ht="38.25" x14ac:dyDescent="0.2">
      <c r="A419" s="279" t="str">
        <f>IF((SUM('Раздел 1'!AB47:AB47)=0),"","Неверно!")</f>
        <v/>
      </c>
      <c r="B419" s="276" t="s">
        <v>559</v>
      </c>
      <c r="C419" s="278" t="s">
        <v>560</v>
      </c>
      <c r="D419" s="278" t="s">
        <v>267</v>
      </c>
      <c r="E419" s="278" t="str">
        <f>CONCATENATE(SUM('Раздел 1'!AB47:AB47),"=",0)</f>
        <v>0=0</v>
      </c>
    </row>
    <row r="420" spans="1:5" s="269" customFormat="1" ht="38.25" x14ac:dyDescent="0.2">
      <c r="A420" s="279" t="str">
        <f>IF((SUM('Раздел 1'!AB48:AB48)=0),"","Неверно!")</f>
        <v/>
      </c>
      <c r="B420" s="276" t="s">
        <v>559</v>
      </c>
      <c r="C420" s="278" t="s">
        <v>560</v>
      </c>
      <c r="D420" s="278" t="s">
        <v>267</v>
      </c>
      <c r="E420" s="278" t="str">
        <f>CONCATENATE(SUM('Раздел 1'!AB48:AB48),"=",0)</f>
        <v>0=0</v>
      </c>
    </row>
    <row r="421" spans="1:5" s="269" customFormat="1" ht="38.25" x14ac:dyDescent="0.2">
      <c r="A421" s="279" t="str">
        <f>IF((SUM('Раздел 1'!AB49:AB49)=0),"","Неверно!")</f>
        <v/>
      </c>
      <c r="B421" s="276" t="s">
        <v>559</v>
      </c>
      <c r="C421" s="278" t="s">
        <v>560</v>
      </c>
      <c r="D421" s="278" t="s">
        <v>267</v>
      </c>
      <c r="E421" s="278" t="str">
        <f>CONCATENATE(SUM('Раздел 1'!AB49:AB49),"=",0)</f>
        <v>0=0</v>
      </c>
    </row>
    <row r="422" spans="1:5" s="269" customFormat="1" ht="38.25" x14ac:dyDescent="0.2">
      <c r="A422" s="279" t="str">
        <f>IF((SUM('Раздел 1'!AA10:AA10)=0),"","Неверно!")</f>
        <v/>
      </c>
      <c r="B422" s="276" t="s">
        <v>561</v>
      </c>
      <c r="C422" s="278" t="s">
        <v>562</v>
      </c>
      <c r="D422" s="278" t="s">
        <v>271</v>
      </c>
      <c r="E422" s="278" t="str">
        <f>CONCATENATE(SUM('Раздел 1'!AA10:AA10),"=",0)</f>
        <v>0=0</v>
      </c>
    </row>
    <row r="423" spans="1:5" s="269" customFormat="1" ht="38.25" x14ac:dyDescent="0.2">
      <c r="A423" s="279" t="str">
        <f>IF((SUM('Раздел 1'!AA11:AA11)=0),"","Неверно!")</f>
        <v/>
      </c>
      <c r="B423" s="276" t="s">
        <v>561</v>
      </c>
      <c r="C423" s="278" t="s">
        <v>562</v>
      </c>
      <c r="D423" s="278" t="s">
        <v>271</v>
      </c>
      <c r="E423" s="278" t="str">
        <f>CONCATENATE(SUM('Раздел 1'!AA11:AA11),"=",0)</f>
        <v>0=0</v>
      </c>
    </row>
    <row r="424" spans="1:5" s="269" customFormat="1" ht="38.25" x14ac:dyDescent="0.2">
      <c r="A424" s="279" t="str">
        <f>IF((SUM('Раздел 1'!AA12:AA12)=0),"","Неверно!")</f>
        <v/>
      </c>
      <c r="B424" s="276" t="s">
        <v>561</v>
      </c>
      <c r="C424" s="278" t="s">
        <v>562</v>
      </c>
      <c r="D424" s="278" t="s">
        <v>271</v>
      </c>
      <c r="E424" s="278" t="str">
        <f>CONCATENATE(SUM('Раздел 1'!AA12:AA12),"=",0)</f>
        <v>0=0</v>
      </c>
    </row>
    <row r="425" spans="1:5" s="269" customFormat="1" ht="38.25" x14ac:dyDescent="0.2">
      <c r="A425" s="279" t="str">
        <f>IF((SUM('Раздел 1'!AA13:AA13)=0),"","Неверно!")</f>
        <v/>
      </c>
      <c r="B425" s="276" t="s">
        <v>561</v>
      </c>
      <c r="C425" s="278" t="s">
        <v>562</v>
      </c>
      <c r="D425" s="278" t="s">
        <v>271</v>
      </c>
      <c r="E425" s="278" t="str">
        <f>CONCATENATE(SUM('Раздел 1'!AA13:AA13),"=",0)</f>
        <v>0=0</v>
      </c>
    </row>
    <row r="426" spans="1:5" s="269" customFormat="1" ht="38.25" x14ac:dyDescent="0.2">
      <c r="A426" s="279" t="str">
        <f>IF((SUM('Раздел 1'!AA14:AA14)=0),"","Неверно!")</f>
        <v/>
      </c>
      <c r="B426" s="276" t="s">
        <v>561</v>
      </c>
      <c r="C426" s="278" t="s">
        <v>562</v>
      </c>
      <c r="D426" s="278" t="s">
        <v>271</v>
      </c>
      <c r="E426" s="278" t="str">
        <f>CONCATENATE(SUM('Раздел 1'!AA14:AA14),"=",0)</f>
        <v>0=0</v>
      </c>
    </row>
    <row r="427" spans="1:5" s="269" customFormat="1" ht="38.25" x14ac:dyDescent="0.2">
      <c r="A427" s="279" t="str">
        <f>IF((SUM('Раздел 1'!AA15:AA15)=0),"","Неверно!")</f>
        <v/>
      </c>
      <c r="B427" s="276" t="s">
        <v>561</v>
      </c>
      <c r="C427" s="278" t="s">
        <v>562</v>
      </c>
      <c r="D427" s="278" t="s">
        <v>271</v>
      </c>
      <c r="E427" s="278" t="str">
        <f>CONCATENATE(SUM('Раздел 1'!AA15:AA15),"=",0)</f>
        <v>0=0</v>
      </c>
    </row>
    <row r="428" spans="1:5" s="269" customFormat="1" ht="38.25" x14ac:dyDescent="0.2">
      <c r="A428" s="279" t="str">
        <f>IF((SUM('Раздел 1'!AA16:AA16)=0),"","Неверно!")</f>
        <v/>
      </c>
      <c r="B428" s="276" t="s">
        <v>561</v>
      </c>
      <c r="C428" s="278" t="s">
        <v>562</v>
      </c>
      <c r="D428" s="278" t="s">
        <v>271</v>
      </c>
      <c r="E428" s="278" t="str">
        <f>CONCATENATE(SUM('Раздел 1'!AA16:AA16),"=",0)</f>
        <v>0=0</v>
      </c>
    </row>
    <row r="429" spans="1:5" s="269" customFormat="1" ht="38.25" x14ac:dyDescent="0.2">
      <c r="A429" s="279" t="str">
        <f>IF((SUM('Раздел 1'!AA17:AA17)=0),"","Неверно!")</f>
        <v/>
      </c>
      <c r="B429" s="276" t="s">
        <v>561</v>
      </c>
      <c r="C429" s="278" t="s">
        <v>562</v>
      </c>
      <c r="D429" s="278" t="s">
        <v>271</v>
      </c>
      <c r="E429" s="278" t="str">
        <f>CONCATENATE(SUM('Раздел 1'!AA17:AA17),"=",0)</f>
        <v>0=0</v>
      </c>
    </row>
    <row r="430" spans="1:5" s="269" customFormat="1" ht="38.25" x14ac:dyDescent="0.2">
      <c r="A430" s="279" t="str">
        <f>IF((SUM('Раздел 1'!AA18:AA18)=0),"","Неверно!")</f>
        <v/>
      </c>
      <c r="B430" s="276" t="s">
        <v>561</v>
      </c>
      <c r="C430" s="278" t="s">
        <v>562</v>
      </c>
      <c r="D430" s="278" t="s">
        <v>271</v>
      </c>
      <c r="E430" s="278" t="str">
        <f>CONCATENATE(SUM('Раздел 1'!AA18:AA18),"=",0)</f>
        <v>0=0</v>
      </c>
    </row>
    <row r="431" spans="1:5" s="269" customFormat="1" ht="38.25" x14ac:dyDescent="0.2">
      <c r="A431" s="279" t="str">
        <f>IF((SUM('Раздел 1'!AA19:AA19)=0),"","Неверно!")</f>
        <v/>
      </c>
      <c r="B431" s="276" t="s">
        <v>561</v>
      </c>
      <c r="C431" s="278" t="s">
        <v>562</v>
      </c>
      <c r="D431" s="278" t="s">
        <v>271</v>
      </c>
      <c r="E431" s="278" t="str">
        <f>CONCATENATE(SUM('Раздел 1'!AA19:AA19),"=",0)</f>
        <v>0=0</v>
      </c>
    </row>
    <row r="432" spans="1:5" s="269" customFormat="1" ht="38.25" x14ac:dyDescent="0.2">
      <c r="A432" s="279" t="str">
        <f>IF((SUM('Раздел 1'!AA20:AA20)=0),"","Неверно!")</f>
        <v/>
      </c>
      <c r="B432" s="276" t="s">
        <v>561</v>
      </c>
      <c r="C432" s="278" t="s">
        <v>562</v>
      </c>
      <c r="D432" s="278" t="s">
        <v>271</v>
      </c>
      <c r="E432" s="278" t="str">
        <f>CONCATENATE(SUM('Раздел 1'!AA20:AA20),"=",0)</f>
        <v>0=0</v>
      </c>
    </row>
    <row r="433" spans="1:5" s="269" customFormat="1" ht="38.25" x14ac:dyDescent="0.2">
      <c r="A433" s="279" t="str">
        <f>IF((SUM('Раздел 1'!AA21:AA21)=0),"","Неверно!")</f>
        <v/>
      </c>
      <c r="B433" s="276" t="s">
        <v>561</v>
      </c>
      <c r="C433" s="278" t="s">
        <v>562</v>
      </c>
      <c r="D433" s="278" t="s">
        <v>271</v>
      </c>
      <c r="E433" s="278" t="str">
        <f>CONCATENATE(SUM('Раздел 1'!AA21:AA21),"=",0)</f>
        <v>0=0</v>
      </c>
    </row>
    <row r="434" spans="1:5" s="269" customFormat="1" ht="38.25" x14ac:dyDescent="0.2">
      <c r="A434" s="279" t="str">
        <f>IF((SUM('Раздел 1'!AA22:AA22)=0),"","Неверно!")</f>
        <v/>
      </c>
      <c r="B434" s="276" t="s">
        <v>561</v>
      </c>
      <c r="C434" s="278" t="s">
        <v>562</v>
      </c>
      <c r="D434" s="278" t="s">
        <v>271</v>
      </c>
      <c r="E434" s="278" t="str">
        <f>CONCATENATE(SUM('Раздел 1'!AA22:AA22),"=",0)</f>
        <v>0=0</v>
      </c>
    </row>
    <row r="435" spans="1:5" s="269" customFormat="1" ht="38.25" x14ac:dyDescent="0.2">
      <c r="A435" s="279" t="str">
        <f>IF((SUM('Раздел 1'!AA23:AA23)=0),"","Неверно!")</f>
        <v/>
      </c>
      <c r="B435" s="276" t="s">
        <v>561</v>
      </c>
      <c r="C435" s="278" t="s">
        <v>562</v>
      </c>
      <c r="D435" s="278" t="s">
        <v>271</v>
      </c>
      <c r="E435" s="278" t="str">
        <f>CONCATENATE(SUM('Раздел 1'!AA23:AA23),"=",0)</f>
        <v>0=0</v>
      </c>
    </row>
    <row r="436" spans="1:5" s="269" customFormat="1" ht="38.25" x14ac:dyDescent="0.2">
      <c r="A436" s="279" t="str">
        <f>IF((SUM('Раздел 1'!AA24:AA24)=0),"","Неверно!")</f>
        <v/>
      </c>
      <c r="B436" s="276" t="s">
        <v>561</v>
      </c>
      <c r="C436" s="278" t="s">
        <v>562</v>
      </c>
      <c r="D436" s="278" t="s">
        <v>271</v>
      </c>
      <c r="E436" s="278" t="str">
        <f>CONCATENATE(SUM('Раздел 1'!AA24:AA24),"=",0)</f>
        <v>0=0</v>
      </c>
    </row>
    <row r="437" spans="1:5" s="269" customFormat="1" ht="38.25" x14ac:dyDescent="0.2">
      <c r="A437" s="279" t="str">
        <f>IF((SUM('Раздел 1'!AA25:AA25)=0),"","Неверно!")</f>
        <v/>
      </c>
      <c r="B437" s="276" t="s">
        <v>561</v>
      </c>
      <c r="C437" s="278" t="s">
        <v>562</v>
      </c>
      <c r="D437" s="278" t="s">
        <v>271</v>
      </c>
      <c r="E437" s="278" t="str">
        <f>CONCATENATE(SUM('Раздел 1'!AA25:AA25),"=",0)</f>
        <v>0=0</v>
      </c>
    </row>
    <row r="438" spans="1:5" s="269" customFormat="1" ht="38.25" x14ac:dyDescent="0.2">
      <c r="A438" s="279" t="str">
        <f>IF((SUM('Раздел 1'!AA26:AA26)=0),"","Неверно!")</f>
        <v/>
      </c>
      <c r="B438" s="276" t="s">
        <v>561</v>
      </c>
      <c r="C438" s="278" t="s">
        <v>562</v>
      </c>
      <c r="D438" s="278" t="s">
        <v>271</v>
      </c>
      <c r="E438" s="278" t="str">
        <f>CONCATENATE(SUM('Раздел 1'!AA26:AA26),"=",0)</f>
        <v>0=0</v>
      </c>
    </row>
    <row r="439" spans="1:5" s="269" customFormat="1" ht="38.25" x14ac:dyDescent="0.2">
      <c r="A439" s="279" t="str">
        <f>IF((SUM('Раздел 1'!AA27:AA27)=0),"","Неверно!")</f>
        <v/>
      </c>
      <c r="B439" s="276" t="s">
        <v>561</v>
      </c>
      <c r="C439" s="278" t="s">
        <v>562</v>
      </c>
      <c r="D439" s="278" t="s">
        <v>271</v>
      </c>
      <c r="E439" s="278" t="str">
        <f>CONCATENATE(SUM('Раздел 1'!AA27:AA27),"=",0)</f>
        <v>0=0</v>
      </c>
    </row>
    <row r="440" spans="1:5" s="269" customFormat="1" ht="38.25" x14ac:dyDescent="0.2">
      <c r="A440" s="279" t="str">
        <f>IF((SUM('Раздел 1'!AA28:AA28)=0),"","Неверно!")</f>
        <v/>
      </c>
      <c r="B440" s="276" t="s">
        <v>561</v>
      </c>
      <c r="C440" s="278" t="s">
        <v>562</v>
      </c>
      <c r="D440" s="278" t="s">
        <v>271</v>
      </c>
      <c r="E440" s="278" t="str">
        <f>CONCATENATE(SUM('Раздел 1'!AA28:AA28),"=",0)</f>
        <v>0=0</v>
      </c>
    </row>
    <row r="441" spans="1:5" s="269" customFormat="1" ht="38.25" x14ac:dyDescent="0.2">
      <c r="A441" s="279" t="str">
        <f>IF((SUM('Раздел 1'!AA29:AA29)=0),"","Неверно!")</f>
        <v/>
      </c>
      <c r="B441" s="276" t="s">
        <v>561</v>
      </c>
      <c r="C441" s="278" t="s">
        <v>562</v>
      </c>
      <c r="D441" s="278" t="s">
        <v>271</v>
      </c>
      <c r="E441" s="278" t="str">
        <f>CONCATENATE(SUM('Раздел 1'!AA29:AA29),"=",0)</f>
        <v>0=0</v>
      </c>
    </row>
    <row r="442" spans="1:5" s="269" customFormat="1" ht="38.25" x14ac:dyDescent="0.2">
      <c r="A442" s="279" t="str">
        <f>IF((SUM('Раздел 1'!AA30:AA30)=0),"","Неверно!")</f>
        <v/>
      </c>
      <c r="B442" s="276" t="s">
        <v>561</v>
      </c>
      <c r="C442" s="278" t="s">
        <v>562</v>
      </c>
      <c r="D442" s="278" t="s">
        <v>271</v>
      </c>
      <c r="E442" s="278" t="str">
        <f>CONCATENATE(SUM('Раздел 1'!AA30:AA30),"=",0)</f>
        <v>0=0</v>
      </c>
    </row>
    <row r="443" spans="1:5" s="269" customFormat="1" ht="38.25" x14ac:dyDescent="0.2">
      <c r="A443" s="279" t="str">
        <f>IF((SUM('Раздел 1'!AA31:AA31)=0),"","Неверно!")</f>
        <v/>
      </c>
      <c r="B443" s="276" t="s">
        <v>561</v>
      </c>
      <c r="C443" s="278" t="s">
        <v>562</v>
      </c>
      <c r="D443" s="278" t="s">
        <v>271</v>
      </c>
      <c r="E443" s="278" t="str">
        <f>CONCATENATE(SUM('Раздел 1'!AA31:AA31),"=",0)</f>
        <v>0=0</v>
      </c>
    </row>
    <row r="444" spans="1:5" s="269" customFormat="1" ht="38.25" x14ac:dyDescent="0.2">
      <c r="A444" s="279" t="str">
        <f>IF((SUM('Раздел 1'!AA32:AA32)=0),"","Неверно!")</f>
        <v/>
      </c>
      <c r="B444" s="276" t="s">
        <v>561</v>
      </c>
      <c r="C444" s="278" t="s">
        <v>562</v>
      </c>
      <c r="D444" s="278" t="s">
        <v>271</v>
      </c>
      <c r="E444" s="278" t="str">
        <f>CONCATENATE(SUM('Раздел 1'!AA32:AA32),"=",0)</f>
        <v>0=0</v>
      </c>
    </row>
    <row r="445" spans="1:5" s="269" customFormat="1" ht="38.25" x14ac:dyDescent="0.2">
      <c r="A445" s="279" t="str">
        <f>IF((SUM('Раздел 1'!AA33:AA33)=0),"","Неверно!")</f>
        <v/>
      </c>
      <c r="B445" s="276" t="s">
        <v>561</v>
      </c>
      <c r="C445" s="278" t="s">
        <v>562</v>
      </c>
      <c r="D445" s="278" t="s">
        <v>271</v>
      </c>
      <c r="E445" s="278" t="str">
        <f>CONCATENATE(SUM('Раздел 1'!AA33:AA33),"=",0)</f>
        <v>0=0</v>
      </c>
    </row>
    <row r="446" spans="1:5" s="269" customFormat="1" ht="38.25" x14ac:dyDescent="0.2">
      <c r="A446" s="279" t="str">
        <f>IF((SUM('Раздел 1'!AA34:AA34)=0),"","Неверно!")</f>
        <v/>
      </c>
      <c r="B446" s="276" t="s">
        <v>561</v>
      </c>
      <c r="C446" s="278" t="s">
        <v>562</v>
      </c>
      <c r="D446" s="278" t="s">
        <v>271</v>
      </c>
      <c r="E446" s="278" t="str">
        <f>CONCATENATE(SUM('Раздел 1'!AA34:AA34),"=",0)</f>
        <v>0=0</v>
      </c>
    </row>
    <row r="447" spans="1:5" s="269" customFormat="1" ht="38.25" x14ac:dyDescent="0.2">
      <c r="A447" s="279" t="str">
        <f>IF((SUM('Раздел 1'!AA35:AA35)=0),"","Неверно!")</f>
        <v/>
      </c>
      <c r="B447" s="276" t="s">
        <v>561</v>
      </c>
      <c r="C447" s="278" t="s">
        <v>562</v>
      </c>
      <c r="D447" s="278" t="s">
        <v>271</v>
      </c>
      <c r="E447" s="278" t="str">
        <f>CONCATENATE(SUM('Раздел 1'!AA35:AA35),"=",0)</f>
        <v>0=0</v>
      </c>
    </row>
    <row r="448" spans="1:5" s="269" customFormat="1" ht="38.25" x14ac:dyDescent="0.2">
      <c r="A448" s="279" t="str">
        <f>IF((SUM('Раздел 1'!AA36:AA36)=0),"","Неверно!")</f>
        <v/>
      </c>
      <c r="B448" s="276" t="s">
        <v>561</v>
      </c>
      <c r="C448" s="278" t="s">
        <v>562</v>
      </c>
      <c r="D448" s="278" t="s">
        <v>271</v>
      </c>
      <c r="E448" s="278" t="str">
        <f>CONCATENATE(SUM('Раздел 1'!AA36:AA36),"=",0)</f>
        <v>0=0</v>
      </c>
    </row>
    <row r="449" spans="1:5" s="269" customFormat="1" ht="38.25" x14ac:dyDescent="0.2">
      <c r="A449" s="279" t="str">
        <f>IF((SUM('Раздел 1'!AA37:AA37)=0),"","Неверно!")</f>
        <v/>
      </c>
      <c r="B449" s="276" t="s">
        <v>561</v>
      </c>
      <c r="C449" s="278" t="s">
        <v>562</v>
      </c>
      <c r="D449" s="278" t="s">
        <v>271</v>
      </c>
      <c r="E449" s="278" t="str">
        <f>CONCATENATE(SUM('Раздел 1'!AA37:AA37),"=",0)</f>
        <v>0=0</v>
      </c>
    </row>
    <row r="450" spans="1:5" s="269" customFormat="1" ht="38.25" x14ac:dyDescent="0.2">
      <c r="A450" s="279" t="str">
        <f>IF((SUM('Раздел 1'!AA38:AA38)=0),"","Неверно!")</f>
        <v/>
      </c>
      <c r="B450" s="276" t="s">
        <v>561</v>
      </c>
      <c r="C450" s="278" t="s">
        <v>562</v>
      </c>
      <c r="D450" s="278" t="s">
        <v>271</v>
      </c>
      <c r="E450" s="278" t="str">
        <f>CONCATENATE(SUM('Раздел 1'!AA38:AA38),"=",0)</f>
        <v>0=0</v>
      </c>
    </row>
    <row r="451" spans="1:5" s="269" customFormat="1" ht="38.25" x14ac:dyDescent="0.2">
      <c r="A451" s="279" t="str">
        <f>IF((SUM('Раздел 1'!AA39:AA39)=0),"","Неверно!")</f>
        <v/>
      </c>
      <c r="B451" s="276" t="s">
        <v>561</v>
      </c>
      <c r="C451" s="278" t="s">
        <v>562</v>
      </c>
      <c r="D451" s="278" t="s">
        <v>271</v>
      </c>
      <c r="E451" s="278" t="str">
        <f>CONCATENATE(SUM('Раздел 1'!AA39:AA39),"=",0)</f>
        <v>0=0</v>
      </c>
    </row>
    <row r="452" spans="1:5" s="269" customFormat="1" ht="38.25" x14ac:dyDescent="0.2">
      <c r="A452" s="279" t="str">
        <f>IF((SUM('Раздел 1'!AA40:AA40)=0),"","Неверно!")</f>
        <v/>
      </c>
      <c r="B452" s="276" t="s">
        <v>561</v>
      </c>
      <c r="C452" s="278" t="s">
        <v>562</v>
      </c>
      <c r="D452" s="278" t="s">
        <v>271</v>
      </c>
      <c r="E452" s="278" t="str">
        <f>CONCATENATE(SUM('Раздел 1'!AA40:AA40),"=",0)</f>
        <v>0=0</v>
      </c>
    </row>
    <row r="453" spans="1:5" s="269" customFormat="1" ht="38.25" x14ac:dyDescent="0.2">
      <c r="A453" s="279" t="str">
        <f>IF((SUM('Раздел 1'!AA41:AA41)=0),"","Неверно!")</f>
        <v/>
      </c>
      <c r="B453" s="276" t="s">
        <v>561</v>
      </c>
      <c r="C453" s="278" t="s">
        <v>562</v>
      </c>
      <c r="D453" s="278" t="s">
        <v>271</v>
      </c>
      <c r="E453" s="278" t="str">
        <f>CONCATENATE(SUM('Раздел 1'!AA41:AA41),"=",0)</f>
        <v>0=0</v>
      </c>
    </row>
    <row r="454" spans="1:5" s="269" customFormat="1" ht="38.25" x14ac:dyDescent="0.2">
      <c r="A454" s="279" t="str">
        <f>IF((SUM('Раздел 1'!AA42:AA42)=0),"","Неверно!")</f>
        <v/>
      </c>
      <c r="B454" s="276" t="s">
        <v>561</v>
      </c>
      <c r="C454" s="278" t="s">
        <v>562</v>
      </c>
      <c r="D454" s="278" t="s">
        <v>271</v>
      </c>
      <c r="E454" s="278" t="str">
        <f>CONCATENATE(SUM('Раздел 1'!AA42:AA42),"=",0)</f>
        <v>0=0</v>
      </c>
    </row>
    <row r="455" spans="1:5" s="269" customFormat="1" ht="38.25" x14ac:dyDescent="0.2">
      <c r="A455" s="279" t="str">
        <f>IF((SUM('Раздел 1'!AA43:AA43)=0),"","Неверно!")</f>
        <v/>
      </c>
      <c r="B455" s="276" t="s">
        <v>561</v>
      </c>
      <c r="C455" s="278" t="s">
        <v>562</v>
      </c>
      <c r="D455" s="278" t="s">
        <v>271</v>
      </c>
      <c r="E455" s="278" t="str">
        <f>CONCATENATE(SUM('Раздел 1'!AA43:AA43),"=",0)</f>
        <v>0=0</v>
      </c>
    </row>
    <row r="456" spans="1:5" s="269" customFormat="1" ht="38.25" x14ac:dyDescent="0.2">
      <c r="A456" s="279" t="str">
        <f>IF((SUM('Раздел 1'!AA44:AA44)=0),"","Неверно!")</f>
        <v/>
      </c>
      <c r="B456" s="276" t="s">
        <v>561</v>
      </c>
      <c r="C456" s="278" t="s">
        <v>562</v>
      </c>
      <c r="D456" s="278" t="s">
        <v>271</v>
      </c>
      <c r="E456" s="278" t="str">
        <f>CONCATENATE(SUM('Раздел 1'!AA44:AA44),"=",0)</f>
        <v>0=0</v>
      </c>
    </row>
    <row r="457" spans="1:5" s="269" customFormat="1" ht="38.25" x14ac:dyDescent="0.2">
      <c r="A457" s="279" t="str">
        <f>IF((SUM('Раздел 1'!AA45:AA45)=0),"","Неверно!")</f>
        <v/>
      </c>
      <c r="B457" s="276" t="s">
        <v>561</v>
      </c>
      <c r="C457" s="278" t="s">
        <v>562</v>
      </c>
      <c r="D457" s="278" t="s">
        <v>271</v>
      </c>
      <c r="E457" s="278" t="str">
        <f>CONCATENATE(SUM('Раздел 1'!AA45:AA45),"=",0)</f>
        <v>0=0</v>
      </c>
    </row>
    <row r="458" spans="1:5" s="269" customFormat="1" ht="38.25" x14ac:dyDescent="0.2">
      <c r="A458" s="279" t="str">
        <f>IF((SUM('Раздел 1'!AA46:AA46)=0),"","Неверно!")</f>
        <v/>
      </c>
      <c r="B458" s="276" t="s">
        <v>561</v>
      </c>
      <c r="C458" s="278" t="s">
        <v>562</v>
      </c>
      <c r="D458" s="278" t="s">
        <v>271</v>
      </c>
      <c r="E458" s="278" t="str">
        <f>CONCATENATE(SUM('Раздел 1'!AA46:AA46),"=",0)</f>
        <v>0=0</v>
      </c>
    </row>
    <row r="459" spans="1:5" s="269" customFormat="1" ht="38.25" x14ac:dyDescent="0.2">
      <c r="A459" s="279" t="str">
        <f>IF((SUM('Раздел 1'!AA47:AA47)=0),"","Неверно!")</f>
        <v/>
      </c>
      <c r="B459" s="276" t="s">
        <v>561</v>
      </c>
      <c r="C459" s="278" t="s">
        <v>562</v>
      </c>
      <c r="D459" s="278" t="s">
        <v>271</v>
      </c>
      <c r="E459" s="278" t="str">
        <f>CONCATENATE(SUM('Раздел 1'!AA47:AA47),"=",0)</f>
        <v>0=0</v>
      </c>
    </row>
    <row r="460" spans="1:5" s="269" customFormat="1" ht="38.25" x14ac:dyDescent="0.2">
      <c r="A460" s="279" t="str">
        <f>IF((SUM('Раздел 1'!AA48:AA48)=0),"","Неверно!")</f>
        <v/>
      </c>
      <c r="B460" s="276" t="s">
        <v>561</v>
      </c>
      <c r="C460" s="278" t="s">
        <v>562</v>
      </c>
      <c r="D460" s="278" t="s">
        <v>271</v>
      </c>
      <c r="E460" s="278" t="str">
        <f>CONCATENATE(SUM('Раздел 1'!AA48:AA48),"=",0)</f>
        <v>0=0</v>
      </c>
    </row>
    <row r="461" spans="1:5" s="269" customFormat="1" ht="38.25" x14ac:dyDescent="0.2">
      <c r="A461" s="279" t="str">
        <f>IF((SUM('Раздел 1'!AA49:AA49)=0),"","Неверно!")</f>
        <v/>
      </c>
      <c r="B461" s="276" t="s">
        <v>561</v>
      </c>
      <c r="C461" s="278" t="s">
        <v>562</v>
      </c>
      <c r="D461" s="278" t="s">
        <v>271</v>
      </c>
      <c r="E461" s="278" t="str">
        <f>CONCATENATE(SUM('Раздел 1'!AA49:AA49),"=",0)</f>
        <v>0=0</v>
      </c>
    </row>
    <row r="462" spans="1:5" s="269" customFormat="1" ht="38.25" x14ac:dyDescent="0.2">
      <c r="A462" s="279" t="str">
        <f>IF((SUM('Раздел 1'!U10:U10)=0),"","Неверно!")</f>
        <v/>
      </c>
      <c r="B462" s="276" t="s">
        <v>563</v>
      </c>
      <c r="C462" s="278" t="s">
        <v>564</v>
      </c>
      <c r="D462" s="278" t="s">
        <v>272</v>
      </c>
      <c r="E462" s="278" t="str">
        <f>CONCATENATE(SUM('Раздел 1'!U10:U10),"=",0)</f>
        <v>0=0</v>
      </c>
    </row>
    <row r="463" spans="1:5" s="269" customFormat="1" ht="38.25" x14ac:dyDescent="0.2">
      <c r="A463" s="279" t="str">
        <f>IF((SUM('Раздел 1'!U11:U11)=0),"","Неверно!")</f>
        <v/>
      </c>
      <c r="B463" s="276" t="s">
        <v>563</v>
      </c>
      <c r="C463" s="278" t="s">
        <v>564</v>
      </c>
      <c r="D463" s="278" t="s">
        <v>272</v>
      </c>
      <c r="E463" s="278" t="str">
        <f>CONCATENATE(SUM('Раздел 1'!U11:U11),"=",0)</f>
        <v>0=0</v>
      </c>
    </row>
    <row r="464" spans="1:5" s="269" customFormat="1" ht="38.25" x14ac:dyDescent="0.2">
      <c r="A464" s="279" t="str">
        <f>IF((SUM('Раздел 1'!U12:U12)=0),"","Неверно!")</f>
        <v/>
      </c>
      <c r="B464" s="276" t="s">
        <v>563</v>
      </c>
      <c r="C464" s="278" t="s">
        <v>564</v>
      </c>
      <c r="D464" s="278" t="s">
        <v>272</v>
      </c>
      <c r="E464" s="278" t="str">
        <f>CONCATENATE(SUM('Раздел 1'!U12:U12),"=",0)</f>
        <v>0=0</v>
      </c>
    </row>
    <row r="465" spans="1:5" s="269" customFormat="1" ht="38.25" x14ac:dyDescent="0.2">
      <c r="A465" s="279" t="str">
        <f>IF((SUM('Раздел 1'!U13:U13)=0),"","Неверно!")</f>
        <v/>
      </c>
      <c r="B465" s="276" t="s">
        <v>563</v>
      </c>
      <c r="C465" s="278" t="s">
        <v>564</v>
      </c>
      <c r="D465" s="278" t="s">
        <v>272</v>
      </c>
      <c r="E465" s="278" t="str">
        <f>CONCATENATE(SUM('Раздел 1'!U13:U13),"=",0)</f>
        <v>0=0</v>
      </c>
    </row>
    <row r="466" spans="1:5" s="269" customFormat="1" ht="38.25" x14ac:dyDescent="0.2">
      <c r="A466" s="279" t="str">
        <f>IF((SUM('Раздел 1'!U14:U14)=0),"","Неверно!")</f>
        <v/>
      </c>
      <c r="B466" s="276" t="s">
        <v>563</v>
      </c>
      <c r="C466" s="278" t="s">
        <v>564</v>
      </c>
      <c r="D466" s="278" t="s">
        <v>272</v>
      </c>
      <c r="E466" s="278" t="str">
        <f>CONCATENATE(SUM('Раздел 1'!U14:U14),"=",0)</f>
        <v>0=0</v>
      </c>
    </row>
    <row r="467" spans="1:5" s="269" customFormat="1" ht="38.25" x14ac:dyDescent="0.2">
      <c r="A467" s="279" t="str">
        <f>IF((SUM('Раздел 1'!U15:U15)=0),"","Неверно!")</f>
        <v/>
      </c>
      <c r="B467" s="276" t="s">
        <v>563</v>
      </c>
      <c r="C467" s="278" t="s">
        <v>564</v>
      </c>
      <c r="D467" s="278" t="s">
        <v>272</v>
      </c>
      <c r="E467" s="278" t="str">
        <f>CONCATENATE(SUM('Раздел 1'!U15:U15),"=",0)</f>
        <v>0=0</v>
      </c>
    </row>
    <row r="468" spans="1:5" s="269" customFormat="1" ht="38.25" x14ac:dyDescent="0.2">
      <c r="A468" s="279" t="str">
        <f>IF((SUM('Раздел 1'!U16:U16)=0),"","Неверно!")</f>
        <v/>
      </c>
      <c r="B468" s="276" t="s">
        <v>563</v>
      </c>
      <c r="C468" s="278" t="s">
        <v>564</v>
      </c>
      <c r="D468" s="278" t="s">
        <v>272</v>
      </c>
      <c r="E468" s="278" t="str">
        <f>CONCATENATE(SUM('Раздел 1'!U16:U16),"=",0)</f>
        <v>0=0</v>
      </c>
    </row>
    <row r="469" spans="1:5" s="269" customFormat="1" ht="38.25" x14ac:dyDescent="0.2">
      <c r="A469" s="279" t="str">
        <f>IF((SUM('Раздел 1'!U17:U17)=0),"","Неверно!")</f>
        <v/>
      </c>
      <c r="B469" s="276" t="s">
        <v>563</v>
      </c>
      <c r="C469" s="278" t="s">
        <v>564</v>
      </c>
      <c r="D469" s="278" t="s">
        <v>272</v>
      </c>
      <c r="E469" s="278" t="str">
        <f>CONCATENATE(SUM('Раздел 1'!U17:U17),"=",0)</f>
        <v>0=0</v>
      </c>
    </row>
    <row r="470" spans="1:5" s="269" customFormat="1" ht="38.25" x14ac:dyDescent="0.2">
      <c r="A470" s="279" t="str">
        <f>IF((SUM('Раздел 1'!U18:U18)=0),"","Неверно!")</f>
        <v/>
      </c>
      <c r="B470" s="276" t="s">
        <v>563</v>
      </c>
      <c r="C470" s="278" t="s">
        <v>564</v>
      </c>
      <c r="D470" s="278" t="s">
        <v>272</v>
      </c>
      <c r="E470" s="278" t="str">
        <f>CONCATENATE(SUM('Раздел 1'!U18:U18),"=",0)</f>
        <v>0=0</v>
      </c>
    </row>
    <row r="471" spans="1:5" s="269" customFormat="1" ht="38.25" x14ac:dyDescent="0.2">
      <c r="A471" s="279" t="str">
        <f>IF((SUM('Раздел 1'!U19:U19)=0),"","Неверно!")</f>
        <v/>
      </c>
      <c r="B471" s="276" t="s">
        <v>563</v>
      </c>
      <c r="C471" s="278" t="s">
        <v>564</v>
      </c>
      <c r="D471" s="278" t="s">
        <v>272</v>
      </c>
      <c r="E471" s="278" t="str">
        <f>CONCATENATE(SUM('Раздел 1'!U19:U19),"=",0)</f>
        <v>0=0</v>
      </c>
    </row>
    <row r="472" spans="1:5" s="269" customFormat="1" ht="38.25" x14ac:dyDescent="0.2">
      <c r="A472" s="279" t="str">
        <f>IF((SUM('Раздел 1'!U20:U20)=0),"","Неверно!")</f>
        <v/>
      </c>
      <c r="B472" s="276" t="s">
        <v>563</v>
      </c>
      <c r="C472" s="278" t="s">
        <v>564</v>
      </c>
      <c r="D472" s="278" t="s">
        <v>272</v>
      </c>
      <c r="E472" s="278" t="str">
        <f>CONCATENATE(SUM('Раздел 1'!U20:U20),"=",0)</f>
        <v>0=0</v>
      </c>
    </row>
    <row r="473" spans="1:5" s="269" customFormat="1" ht="38.25" x14ac:dyDescent="0.2">
      <c r="A473" s="279" t="str">
        <f>IF((SUM('Раздел 1'!U21:U21)=0),"","Неверно!")</f>
        <v/>
      </c>
      <c r="B473" s="276" t="s">
        <v>563</v>
      </c>
      <c r="C473" s="278" t="s">
        <v>564</v>
      </c>
      <c r="D473" s="278" t="s">
        <v>272</v>
      </c>
      <c r="E473" s="278" t="str">
        <f>CONCATENATE(SUM('Раздел 1'!U21:U21),"=",0)</f>
        <v>0=0</v>
      </c>
    </row>
    <row r="474" spans="1:5" s="269" customFormat="1" ht="38.25" x14ac:dyDescent="0.2">
      <c r="A474" s="279" t="str">
        <f>IF((SUM('Раздел 1'!U22:U22)=0),"","Неверно!")</f>
        <v/>
      </c>
      <c r="B474" s="276" t="s">
        <v>563</v>
      </c>
      <c r="C474" s="278" t="s">
        <v>564</v>
      </c>
      <c r="D474" s="278" t="s">
        <v>272</v>
      </c>
      <c r="E474" s="278" t="str">
        <f>CONCATENATE(SUM('Раздел 1'!U22:U22),"=",0)</f>
        <v>0=0</v>
      </c>
    </row>
    <row r="475" spans="1:5" s="269" customFormat="1" ht="38.25" x14ac:dyDescent="0.2">
      <c r="A475" s="279" t="str">
        <f>IF((SUM('Раздел 1'!U23:U23)=0),"","Неверно!")</f>
        <v/>
      </c>
      <c r="B475" s="276" t="s">
        <v>563</v>
      </c>
      <c r="C475" s="278" t="s">
        <v>564</v>
      </c>
      <c r="D475" s="278" t="s">
        <v>272</v>
      </c>
      <c r="E475" s="278" t="str">
        <f>CONCATENATE(SUM('Раздел 1'!U23:U23),"=",0)</f>
        <v>0=0</v>
      </c>
    </row>
    <row r="476" spans="1:5" s="269" customFormat="1" ht="38.25" x14ac:dyDescent="0.2">
      <c r="A476" s="279" t="str">
        <f>IF((SUM('Раздел 1'!U24:U24)=0),"","Неверно!")</f>
        <v/>
      </c>
      <c r="B476" s="276" t="s">
        <v>563</v>
      </c>
      <c r="C476" s="278" t="s">
        <v>564</v>
      </c>
      <c r="D476" s="278" t="s">
        <v>272</v>
      </c>
      <c r="E476" s="278" t="str">
        <f>CONCATENATE(SUM('Раздел 1'!U24:U24),"=",0)</f>
        <v>0=0</v>
      </c>
    </row>
    <row r="477" spans="1:5" s="269" customFormat="1" ht="38.25" x14ac:dyDescent="0.2">
      <c r="A477" s="279" t="str">
        <f>IF((SUM('Раздел 1'!U25:U25)=0),"","Неверно!")</f>
        <v/>
      </c>
      <c r="B477" s="276" t="s">
        <v>563</v>
      </c>
      <c r="C477" s="278" t="s">
        <v>564</v>
      </c>
      <c r="D477" s="278" t="s">
        <v>272</v>
      </c>
      <c r="E477" s="278" t="str">
        <f>CONCATENATE(SUM('Раздел 1'!U25:U25),"=",0)</f>
        <v>0=0</v>
      </c>
    </row>
    <row r="478" spans="1:5" s="269" customFormat="1" ht="38.25" x14ac:dyDescent="0.2">
      <c r="A478" s="279" t="str">
        <f>IF((SUM('Раздел 1'!U26:U26)=0),"","Неверно!")</f>
        <v/>
      </c>
      <c r="B478" s="276" t="s">
        <v>563</v>
      </c>
      <c r="C478" s="278" t="s">
        <v>564</v>
      </c>
      <c r="D478" s="278" t="s">
        <v>272</v>
      </c>
      <c r="E478" s="278" t="str">
        <f>CONCATENATE(SUM('Раздел 1'!U26:U26),"=",0)</f>
        <v>0=0</v>
      </c>
    </row>
    <row r="479" spans="1:5" s="269" customFormat="1" ht="38.25" x14ac:dyDescent="0.2">
      <c r="A479" s="279" t="str">
        <f>IF((SUM('Раздел 1'!U27:U27)=0),"","Неверно!")</f>
        <v/>
      </c>
      <c r="B479" s="276" t="s">
        <v>563</v>
      </c>
      <c r="C479" s="278" t="s">
        <v>564</v>
      </c>
      <c r="D479" s="278" t="s">
        <v>272</v>
      </c>
      <c r="E479" s="278" t="str">
        <f>CONCATENATE(SUM('Раздел 1'!U27:U27),"=",0)</f>
        <v>0=0</v>
      </c>
    </row>
    <row r="480" spans="1:5" s="269" customFormat="1" ht="38.25" x14ac:dyDescent="0.2">
      <c r="A480" s="279" t="str">
        <f>IF((SUM('Раздел 1'!U28:U28)=0),"","Неверно!")</f>
        <v/>
      </c>
      <c r="B480" s="276" t="s">
        <v>563</v>
      </c>
      <c r="C480" s="278" t="s">
        <v>564</v>
      </c>
      <c r="D480" s="278" t="s">
        <v>272</v>
      </c>
      <c r="E480" s="278" t="str">
        <f>CONCATENATE(SUM('Раздел 1'!U28:U28),"=",0)</f>
        <v>0=0</v>
      </c>
    </row>
    <row r="481" spans="1:5" s="269" customFormat="1" ht="38.25" x14ac:dyDescent="0.2">
      <c r="A481" s="279" t="str">
        <f>IF((SUM('Раздел 1'!U29:U29)=0),"","Неверно!")</f>
        <v/>
      </c>
      <c r="B481" s="276" t="s">
        <v>563</v>
      </c>
      <c r="C481" s="278" t="s">
        <v>564</v>
      </c>
      <c r="D481" s="278" t="s">
        <v>272</v>
      </c>
      <c r="E481" s="278" t="str">
        <f>CONCATENATE(SUM('Раздел 1'!U29:U29),"=",0)</f>
        <v>0=0</v>
      </c>
    </row>
    <row r="482" spans="1:5" s="269" customFormat="1" ht="38.25" x14ac:dyDescent="0.2">
      <c r="A482" s="279" t="str">
        <f>IF((SUM('Раздел 1'!U30:U30)=0),"","Неверно!")</f>
        <v/>
      </c>
      <c r="B482" s="276" t="s">
        <v>563</v>
      </c>
      <c r="C482" s="278" t="s">
        <v>564</v>
      </c>
      <c r="D482" s="278" t="s">
        <v>272</v>
      </c>
      <c r="E482" s="278" t="str">
        <f>CONCATENATE(SUM('Раздел 1'!U30:U30),"=",0)</f>
        <v>0=0</v>
      </c>
    </row>
    <row r="483" spans="1:5" s="269" customFormat="1" ht="38.25" x14ac:dyDescent="0.2">
      <c r="A483" s="279" t="str">
        <f>IF((SUM('Раздел 1'!U31:U31)=0),"","Неверно!")</f>
        <v/>
      </c>
      <c r="B483" s="276" t="s">
        <v>563</v>
      </c>
      <c r="C483" s="278" t="s">
        <v>564</v>
      </c>
      <c r="D483" s="278" t="s">
        <v>272</v>
      </c>
      <c r="E483" s="278" t="str">
        <f>CONCATENATE(SUM('Раздел 1'!U31:U31),"=",0)</f>
        <v>0=0</v>
      </c>
    </row>
    <row r="484" spans="1:5" s="269" customFormat="1" ht="38.25" x14ac:dyDescent="0.2">
      <c r="A484" s="279" t="str">
        <f>IF((SUM('Раздел 1'!U32:U32)=0),"","Неверно!")</f>
        <v/>
      </c>
      <c r="B484" s="276" t="s">
        <v>563</v>
      </c>
      <c r="C484" s="278" t="s">
        <v>564</v>
      </c>
      <c r="D484" s="278" t="s">
        <v>272</v>
      </c>
      <c r="E484" s="278" t="str">
        <f>CONCATENATE(SUM('Раздел 1'!U32:U32),"=",0)</f>
        <v>0=0</v>
      </c>
    </row>
    <row r="485" spans="1:5" s="269" customFormat="1" ht="38.25" x14ac:dyDescent="0.2">
      <c r="A485" s="279" t="str">
        <f>IF((SUM('Раздел 1'!U33:U33)=0),"","Неверно!")</f>
        <v/>
      </c>
      <c r="B485" s="276" t="s">
        <v>563</v>
      </c>
      <c r="C485" s="278" t="s">
        <v>564</v>
      </c>
      <c r="D485" s="278" t="s">
        <v>272</v>
      </c>
      <c r="E485" s="278" t="str">
        <f>CONCATENATE(SUM('Раздел 1'!U33:U33),"=",0)</f>
        <v>0=0</v>
      </c>
    </row>
    <row r="486" spans="1:5" s="269" customFormat="1" ht="38.25" x14ac:dyDescent="0.2">
      <c r="A486" s="279" t="str">
        <f>IF((SUM('Раздел 1'!U34:U34)=0),"","Неверно!")</f>
        <v/>
      </c>
      <c r="B486" s="276" t="s">
        <v>563</v>
      </c>
      <c r="C486" s="278" t="s">
        <v>564</v>
      </c>
      <c r="D486" s="278" t="s">
        <v>272</v>
      </c>
      <c r="E486" s="278" t="str">
        <f>CONCATENATE(SUM('Раздел 1'!U34:U34),"=",0)</f>
        <v>0=0</v>
      </c>
    </row>
    <row r="487" spans="1:5" s="269" customFormat="1" ht="38.25" x14ac:dyDescent="0.2">
      <c r="A487" s="279" t="str">
        <f>IF((SUM('Раздел 1'!U35:U35)=0),"","Неверно!")</f>
        <v/>
      </c>
      <c r="B487" s="276" t="s">
        <v>563</v>
      </c>
      <c r="C487" s="278" t="s">
        <v>564</v>
      </c>
      <c r="D487" s="278" t="s">
        <v>272</v>
      </c>
      <c r="E487" s="278" t="str">
        <f>CONCATENATE(SUM('Раздел 1'!U35:U35),"=",0)</f>
        <v>0=0</v>
      </c>
    </row>
    <row r="488" spans="1:5" s="269" customFormat="1" ht="38.25" x14ac:dyDescent="0.2">
      <c r="A488" s="279" t="str">
        <f>IF((SUM('Раздел 1'!U36:U36)=0),"","Неверно!")</f>
        <v/>
      </c>
      <c r="B488" s="276" t="s">
        <v>563</v>
      </c>
      <c r="C488" s="278" t="s">
        <v>564</v>
      </c>
      <c r="D488" s="278" t="s">
        <v>272</v>
      </c>
      <c r="E488" s="278" t="str">
        <f>CONCATENATE(SUM('Раздел 1'!U36:U36),"=",0)</f>
        <v>0=0</v>
      </c>
    </row>
    <row r="489" spans="1:5" s="269" customFormat="1" ht="38.25" x14ac:dyDescent="0.2">
      <c r="A489" s="279" t="str">
        <f>IF((SUM('Раздел 1'!U37:U37)=0),"","Неверно!")</f>
        <v/>
      </c>
      <c r="B489" s="276" t="s">
        <v>563</v>
      </c>
      <c r="C489" s="278" t="s">
        <v>564</v>
      </c>
      <c r="D489" s="278" t="s">
        <v>272</v>
      </c>
      <c r="E489" s="278" t="str">
        <f>CONCATENATE(SUM('Раздел 1'!U37:U37),"=",0)</f>
        <v>0=0</v>
      </c>
    </row>
    <row r="490" spans="1:5" s="269" customFormat="1" ht="38.25" x14ac:dyDescent="0.2">
      <c r="A490" s="279" t="str">
        <f>IF((SUM('Раздел 1'!U38:U38)=0),"","Неверно!")</f>
        <v/>
      </c>
      <c r="B490" s="276" t="s">
        <v>563</v>
      </c>
      <c r="C490" s="278" t="s">
        <v>564</v>
      </c>
      <c r="D490" s="278" t="s">
        <v>272</v>
      </c>
      <c r="E490" s="278" t="str">
        <f>CONCATENATE(SUM('Раздел 1'!U38:U38),"=",0)</f>
        <v>0=0</v>
      </c>
    </row>
    <row r="491" spans="1:5" s="269" customFormat="1" ht="38.25" x14ac:dyDescent="0.2">
      <c r="A491" s="279" t="str">
        <f>IF((SUM('Раздел 1'!U39:U39)=0),"","Неверно!")</f>
        <v/>
      </c>
      <c r="B491" s="276" t="s">
        <v>563</v>
      </c>
      <c r="C491" s="278" t="s">
        <v>564</v>
      </c>
      <c r="D491" s="278" t="s">
        <v>272</v>
      </c>
      <c r="E491" s="278" t="str">
        <f>CONCATENATE(SUM('Раздел 1'!U39:U39),"=",0)</f>
        <v>0=0</v>
      </c>
    </row>
    <row r="492" spans="1:5" s="269" customFormat="1" ht="38.25" x14ac:dyDescent="0.2">
      <c r="A492" s="279" t="str">
        <f>IF((SUM('Раздел 1'!U40:U40)=0),"","Неверно!")</f>
        <v/>
      </c>
      <c r="B492" s="276" t="s">
        <v>563</v>
      </c>
      <c r="C492" s="278" t="s">
        <v>564</v>
      </c>
      <c r="D492" s="278" t="s">
        <v>272</v>
      </c>
      <c r="E492" s="278" t="str">
        <f>CONCATENATE(SUM('Раздел 1'!U40:U40),"=",0)</f>
        <v>0=0</v>
      </c>
    </row>
    <row r="493" spans="1:5" s="269" customFormat="1" ht="38.25" x14ac:dyDescent="0.2">
      <c r="A493" s="279" t="str">
        <f>IF((SUM('Раздел 1'!U41:U41)=0),"","Неверно!")</f>
        <v/>
      </c>
      <c r="B493" s="276" t="s">
        <v>563</v>
      </c>
      <c r="C493" s="278" t="s">
        <v>564</v>
      </c>
      <c r="D493" s="278" t="s">
        <v>272</v>
      </c>
      <c r="E493" s="278" t="str">
        <f>CONCATENATE(SUM('Раздел 1'!U41:U41),"=",0)</f>
        <v>0=0</v>
      </c>
    </row>
    <row r="494" spans="1:5" s="269" customFormat="1" ht="38.25" x14ac:dyDescent="0.2">
      <c r="A494" s="279" t="str">
        <f>IF((SUM('Раздел 1'!U42:U42)=0),"","Неверно!")</f>
        <v/>
      </c>
      <c r="B494" s="276" t="s">
        <v>563</v>
      </c>
      <c r="C494" s="278" t="s">
        <v>564</v>
      </c>
      <c r="D494" s="278" t="s">
        <v>272</v>
      </c>
      <c r="E494" s="278" t="str">
        <f>CONCATENATE(SUM('Раздел 1'!U42:U42),"=",0)</f>
        <v>0=0</v>
      </c>
    </row>
    <row r="495" spans="1:5" s="269" customFormat="1" ht="38.25" x14ac:dyDescent="0.2">
      <c r="A495" s="279" t="str">
        <f>IF((SUM('Раздел 1'!U43:U43)=0),"","Неверно!")</f>
        <v/>
      </c>
      <c r="B495" s="276" t="s">
        <v>563</v>
      </c>
      <c r="C495" s="278" t="s">
        <v>564</v>
      </c>
      <c r="D495" s="278" t="s">
        <v>272</v>
      </c>
      <c r="E495" s="278" t="str">
        <f>CONCATENATE(SUM('Раздел 1'!U43:U43),"=",0)</f>
        <v>0=0</v>
      </c>
    </row>
    <row r="496" spans="1:5" s="269" customFormat="1" ht="38.25" x14ac:dyDescent="0.2">
      <c r="A496" s="279" t="str">
        <f>IF((SUM('Раздел 1'!U44:U44)=0),"","Неверно!")</f>
        <v/>
      </c>
      <c r="B496" s="276" t="s">
        <v>563</v>
      </c>
      <c r="C496" s="278" t="s">
        <v>564</v>
      </c>
      <c r="D496" s="278" t="s">
        <v>272</v>
      </c>
      <c r="E496" s="278" t="str">
        <f>CONCATENATE(SUM('Раздел 1'!U44:U44),"=",0)</f>
        <v>0=0</v>
      </c>
    </row>
    <row r="497" spans="1:5" s="269" customFormat="1" ht="38.25" x14ac:dyDescent="0.2">
      <c r="A497" s="279" t="str">
        <f>IF((SUM('Раздел 1'!U45:U45)=0),"","Неверно!")</f>
        <v/>
      </c>
      <c r="B497" s="276" t="s">
        <v>563</v>
      </c>
      <c r="C497" s="278" t="s">
        <v>564</v>
      </c>
      <c r="D497" s="278" t="s">
        <v>272</v>
      </c>
      <c r="E497" s="278" t="str">
        <f>CONCATENATE(SUM('Раздел 1'!U45:U45),"=",0)</f>
        <v>0=0</v>
      </c>
    </row>
    <row r="498" spans="1:5" s="269" customFormat="1" ht="38.25" x14ac:dyDescent="0.2">
      <c r="A498" s="279" t="str">
        <f>IF((SUM('Раздел 1'!U46:U46)=0),"","Неверно!")</f>
        <v/>
      </c>
      <c r="B498" s="276" t="s">
        <v>563</v>
      </c>
      <c r="C498" s="278" t="s">
        <v>564</v>
      </c>
      <c r="D498" s="278" t="s">
        <v>272</v>
      </c>
      <c r="E498" s="278" t="str">
        <f>CONCATENATE(SUM('Раздел 1'!U46:U46),"=",0)</f>
        <v>0=0</v>
      </c>
    </row>
    <row r="499" spans="1:5" s="269" customFormat="1" ht="38.25" x14ac:dyDescent="0.2">
      <c r="A499" s="279" t="str">
        <f>IF((SUM('Раздел 1'!U47:U47)=0),"","Неверно!")</f>
        <v/>
      </c>
      <c r="B499" s="276" t="s">
        <v>563</v>
      </c>
      <c r="C499" s="278" t="s">
        <v>564</v>
      </c>
      <c r="D499" s="278" t="s">
        <v>272</v>
      </c>
      <c r="E499" s="278" t="str">
        <f>CONCATENATE(SUM('Раздел 1'!U47:U47),"=",0)</f>
        <v>0=0</v>
      </c>
    </row>
    <row r="500" spans="1:5" s="269" customFormat="1" ht="38.25" x14ac:dyDescent="0.2">
      <c r="A500" s="279" t="str">
        <f>IF((SUM('Раздел 1'!U48:U48)=0),"","Неверно!")</f>
        <v/>
      </c>
      <c r="B500" s="276" t="s">
        <v>563</v>
      </c>
      <c r="C500" s="278" t="s">
        <v>564</v>
      </c>
      <c r="D500" s="278" t="s">
        <v>272</v>
      </c>
      <c r="E500" s="278" t="str">
        <f>CONCATENATE(SUM('Раздел 1'!U48:U48),"=",0)</f>
        <v>0=0</v>
      </c>
    </row>
    <row r="501" spans="1:5" s="269" customFormat="1" ht="38.25" x14ac:dyDescent="0.2">
      <c r="A501" s="279" t="str">
        <f>IF((SUM('Раздел 1'!U49:U49)=0),"","Неверно!")</f>
        <v/>
      </c>
      <c r="B501" s="276" t="s">
        <v>563</v>
      </c>
      <c r="C501" s="278" t="s">
        <v>564</v>
      </c>
      <c r="D501" s="278" t="s">
        <v>272</v>
      </c>
      <c r="E501" s="278" t="str">
        <f>CONCATENATE(SUM('Раздел 1'!U49:U49),"=",0)</f>
        <v>0=0</v>
      </c>
    </row>
    <row r="502" spans="1:5" s="269" customFormat="1" ht="38.25" x14ac:dyDescent="0.2">
      <c r="A502" s="279" t="str">
        <f>IF((SUM('Раздел 1'!AB16:AB16)=0),"","Неверно!")</f>
        <v/>
      </c>
      <c r="B502" s="276" t="s">
        <v>565</v>
      </c>
      <c r="C502" s="278" t="s">
        <v>566</v>
      </c>
      <c r="D502" s="278" t="s">
        <v>267</v>
      </c>
      <c r="E502" s="278" t="str">
        <f>CONCATENATE(SUM('Раздел 1'!AB16:AB16),"=",0)</f>
        <v>0=0</v>
      </c>
    </row>
    <row r="503" spans="1:5" s="269" customFormat="1" ht="38.25" x14ac:dyDescent="0.2">
      <c r="A503" s="279" t="str">
        <f>IF((SUM('Раздел 1'!AB17:AB17)=0),"","Неверно!")</f>
        <v/>
      </c>
      <c r="B503" s="276" t="s">
        <v>565</v>
      </c>
      <c r="C503" s="278" t="s">
        <v>566</v>
      </c>
      <c r="D503" s="278" t="s">
        <v>267</v>
      </c>
      <c r="E503" s="278" t="str">
        <f>CONCATENATE(SUM('Раздел 1'!AB17:AB17),"=",0)</f>
        <v>0=0</v>
      </c>
    </row>
    <row r="504" spans="1:5" s="269" customFormat="1" ht="38.25" x14ac:dyDescent="0.2">
      <c r="A504" s="279" t="str">
        <f>IF((SUM('Раздел 1'!W27:W27)=0),"","Неверно!")</f>
        <v/>
      </c>
      <c r="B504" s="276" t="s">
        <v>567</v>
      </c>
      <c r="C504" s="278" t="s">
        <v>568</v>
      </c>
      <c r="D504" s="278" t="s">
        <v>265</v>
      </c>
      <c r="E504" s="278" t="str">
        <f>CONCATENATE(SUM('Раздел 1'!W27:W27),"=",0)</f>
        <v>0=0</v>
      </c>
    </row>
    <row r="505" spans="1:5" s="269" customFormat="1" ht="38.25" x14ac:dyDescent="0.2">
      <c r="A505" s="279" t="str">
        <f>IF((SUM('Раздел 1'!W28:W28)=0),"","Неверно!")</f>
        <v/>
      </c>
      <c r="B505" s="276" t="s">
        <v>567</v>
      </c>
      <c r="C505" s="278" t="s">
        <v>568</v>
      </c>
      <c r="D505" s="278" t="s">
        <v>265</v>
      </c>
      <c r="E505" s="278" t="str">
        <f>CONCATENATE(SUM('Раздел 1'!W28:W28),"=",0)</f>
        <v>0=0</v>
      </c>
    </row>
    <row r="506" spans="1:5" s="269" customFormat="1" ht="38.25" x14ac:dyDescent="0.2">
      <c r="A506" s="279" t="str">
        <f>IF((SUM('Раздел 1'!G10:G10)&lt;=SUM('Раздел 1'!E10:E10)),"","Неверно!")</f>
        <v/>
      </c>
      <c r="B506" s="276" t="s">
        <v>569</v>
      </c>
      <c r="C506" s="278" t="s">
        <v>570</v>
      </c>
      <c r="D506" s="278" t="s">
        <v>273</v>
      </c>
      <c r="E506" s="278" t="str">
        <f>CONCATENATE(SUM('Раздел 1'!G10:G10),"&lt;=",SUM('Раздел 1'!E10:E10))</f>
        <v>0&lt;=0</v>
      </c>
    </row>
    <row r="507" spans="1:5" s="269" customFormat="1" ht="38.25" x14ac:dyDescent="0.2">
      <c r="A507" s="279" t="str">
        <f>IF((SUM('Раздел 1'!G11:G11)&lt;=SUM('Раздел 1'!E11:E11)),"","Неверно!")</f>
        <v/>
      </c>
      <c r="B507" s="276" t="s">
        <v>569</v>
      </c>
      <c r="C507" s="278" t="s">
        <v>570</v>
      </c>
      <c r="D507" s="278" t="s">
        <v>273</v>
      </c>
      <c r="E507" s="278" t="str">
        <f>CONCATENATE(SUM('Раздел 1'!G11:G11),"&lt;=",SUM('Раздел 1'!E11:E11))</f>
        <v>0&lt;=0</v>
      </c>
    </row>
    <row r="508" spans="1:5" s="269" customFormat="1" ht="38.25" x14ac:dyDescent="0.2">
      <c r="A508" s="279" t="str">
        <f>IF((SUM('Раздел 1'!G12:G12)&lt;=SUM('Раздел 1'!E12:E12)),"","Неверно!")</f>
        <v/>
      </c>
      <c r="B508" s="276" t="s">
        <v>569</v>
      </c>
      <c r="C508" s="278" t="s">
        <v>570</v>
      </c>
      <c r="D508" s="278" t="s">
        <v>273</v>
      </c>
      <c r="E508" s="278" t="str">
        <f>CONCATENATE(SUM('Раздел 1'!G12:G12),"&lt;=",SUM('Раздел 1'!E12:E12))</f>
        <v>0&lt;=0</v>
      </c>
    </row>
    <row r="509" spans="1:5" s="269" customFormat="1" ht="38.25" x14ac:dyDescent="0.2">
      <c r="A509" s="279" t="str">
        <f>IF((SUM('Раздел 1'!G13:G13)&lt;=SUM('Раздел 1'!E13:E13)),"","Неверно!")</f>
        <v/>
      </c>
      <c r="B509" s="276" t="s">
        <v>569</v>
      </c>
      <c r="C509" s="278" t="s">
        <v>570</v>
      </c>
      <c r="D509" s="278" t="s">
        <v>273</v>
      </c>
      <c r="E509" s="278" t="str">
        <f>CONCATENATE(SUM('Раздел 1'!G13:G13),"&lt;=",SUM('Раздел 1'!E13:E13))</f>
        <v>0&lt;=0</v>
      </c>
    </row>
    <row r="510" spans="1:5" s="269" customFormat="1" ht="38.25" x14ac:dyDescent="0.2">
      <c r="A510" s="279" t="str">
        <f>IF((SUM('Раздел 1'!G14:G14)&lt;=SUM('Раздел 1'!E14:E14)),"","Неверно!")</f>
        <v/>
      </c>
      <c r="B510" s="276" t="s">
        <v>569</v>
      </c>
      <c r="C510" s="278" t="s">
        <v>570</v>
      </c>
      <c r="D510" s="278" t="s">
        <v>273</v>
      </c>
      <c r="E510" s="278" t="str">
        <f>CONCATENATE(SUM('Раздел 1'!G14:G14),"&lt;=",SUM('Раздел 1'!E14:E14))</f>
        <v>0&lt;=0</v>
      </c>
    </row>
    <row r="511" spans="1:5" s="269" customFormat="1" ht="38.25" x14ac:dyDescent="0.2">
      <c r="A511" s="279" t="str">
        <f>IF((SUM('Раздел 1'!G15:G15)&lt;=SUM('Раздел 1'!E15:E15)),"","Неверно!")</f>
        <v/>
      </c>
      <c r="B511" s="276" t="s">
        <v>569</v>
      </c>
      <c r="C511" s="278" t="s">
        <v>570</v>
      </c>
      <c r="D511" s="278" t="s">
        <v>273</v>
      </c>
      <c r="E511" s="278" t="str">
        <f>CONCATENATE(SUM('Раздел 1'!G15:G15),"&lt;=",SUM('Раздел 1'!E15:E15))</f>
        <v>0&lt;=0</v>
      </c>
    </row>
    <row r="512" spans="1:5" s="269" customFormat="1" ht="38.25" x14ac:dyDescent="0.2">
      <c r="A512" s="279" t="str">
        <f>IF((SUM('Раздел 1'!G16:G16)&lt;=SUM('Раздел 1'!E16:E16)),"","Неверно!")</f>
        <v/>
      </c>
      <c r="B512" s="276" t="s">
        <v>569</v>
      </c>
      <c r="C512" s="278" t="s">
        <v>570</v>
      </c>
      <c r="D512" s="278" t="s">
        <v>273</v>
      </c>
      <c r="E512" s="278" t="str">
        <f>CONCATENATE(SUM('Раздел 1'!G16:G16),"&lt;=",SUM('Раздел 1'!E16:E16))</f>
        <v>0&lt;=0</v>
      </c>
    </row>
    <row r="513" spans="1:5" s="269" customFormat="1" ht="38.25" x14ac:dyDescent="0.2">
      <c r="A513" s="279" t="str">
        <f>IF((SUM('Раздел 1'!G17:G17)&lt;=SUM('Раздел 1'!E17:E17)),"","Неверно!")</f>
        <v/>
      </c>
      <c r="B513" s="276" t="s">
        <v>569</v>
      </c>
      <c r="C513" s="278" t="s">
        <v>570</v>
      </c>
      <c r="D513" s="278" t="s">
        <v>273</v>
      </c>
      <c r="E513" s="278" t="str">
        <f>CONCATENATE(SUM('Раздел 1'!G17:G17),"&lt;=",SUM('Раздел 1'!E17:E17))</f>
        <v>0&lt;=0</v>
      </c>
    </row>
    <row r="514" spans="1:5" s="269" customFormat="1" ht="38.25" x14ac:dyDescent="0.2">
      <c r="A514" s="279" t="str">
        <f>IF((SUM('Раздел 1'!G18:G18)&lt;=SUM('Раздел 1'!E18:E18)),"","Неверно!")</f>
        <v/>
      </c>
      <c r="B514" s="276" t="s">
        <v>569</v>
      </c>
      <c r="C514" s="278" t="s">
        <v>570</v>
      </c>
      <c r="D514" s="278" t="s">
        <v>273</v>
      </c>
      <c r="E514" s="278" t="str">
        <f>CONCATENATE(SUM('Раздел 1'!G18:G18),"&lt;=",SUM('Раздел 1'!E18:E18))</f>
        <v>0&lt;=0</v>
      </c>
    </row>
    <row r="515" spans="1:5" s="269" customFormat="1" ht="38.25" x14ac:dyDescent="0.2">
      <c r="A515" s="279" t="str">
        <f>IF((SUM('Раздел 1'!G19:G19)&lt;=SUM('Раздел 1'!E19:E19)),"","Неверно!")</f>
        <v/>
      </c>
      <c r="B515" s="276" t="s">
        <v>569</v>
      </c>
      <c r="C515" s="278" t="s">
        <v>570</v>
      </c>
      <c r="D515" s="278" t="s">
        <v>273</v>
      </c>
      <c r="E515" s="278" t="str">
        <f>CONCATENATE(SUM('Раздел 1'!G19:G19),"&lt;=",SUM('Раздел 1'!E19:E19))</f>
        <v>0&lt;=0</v>
      </c>
    </row>
    <row r="516" spans="1:5" s="269" customFormat="1" ht="38.25" x14ac:dyDescent="0.2">
      <c r="A516" s="279" t="str">
        <f>IF((SUM('Раздел 1'!G20:G20)&lt;=SUM('Раздел 1'!E20:E20)),"","Неверно!")</f>
        <v/>
      </c>
      <c r="B516" s="276" t="s">
        <v>569</v>
      </c>
      <c r="C516" s="278" t="s">
        <v>570</v>
      </c>
      <c r="D516" s="278" t="s">
        <v>273</v>
      </c>
      <c r="E516" s="278" t="str">
        <f>CONCATENATE(SUM('Раздел 1'!G20:G20),"&lt;=",SUM('Раздел 1'!E20:E20))</f>
        <v>0&lt;=0</v>
      </c>
    </row>
    <row r="517" spans="1:5" s="269" customFormat="1" ht="38.25" x14ac:dyDescent="0.2">
      <c r="A517" s="279" t="str">
        <f>IF((SUM('Раздел 1'!G21:G21)&lt;=SUM('Раздел 1'!E21:E21)),"","Неверно!")</f>
        <v/>
      </c>
      <c r="B517" s="276" t="s">
        <v>569</v>
      </c>
      <c r="C517" s="278" t="s">
        <v>570</v>
      </c>
      <c r="D517" s="278" t="s">
        <v>273</v>
      </c>
      <c r="E517" s="278" t="str">
        <f>CONCATENATE(SUM('Раздел 1'!G21:G21),"&lt;=",SUM('Раздел 1'!E21:E21))</f>
        <v>0&lt;=0</v>
      </c>
    </row>
    <row r="518" spans="1:5" s="269" customFormat="1" ht="38.25" x14ac:dyDescent="0.2">
      <c r="A518" s="279" t="str">
        <f>IF((SUM('Раздел 1'!G22:G22)&lt;=SUM('Раздел 1'!E22:E22)),"","Неверно!")</f>
        <v/>
      </c>
      <c r="B518" s="276" t="s">
        <v>569</v>
      </c>
      <c r="C518" s="278" t="s">
        <v>570</v>
      </c>
      <c r="D518" s="278" t="s">
        <v>273</v>
      </c>
      <c r="E518" s="278" t="str">
        <f>CONCATENATE(SUM('Раздел 1'!G22:G22),"&lt;=",SUM('Раздел 1'!E22:E22))</f>
        <v>0&lt;=0</v>
      </c>
    </row>
    <row r="519" spans="1:5" s="269" customFormat="1" ht="38.25" x14ac:dyDescent="0.2">
      <c r="A519" s="279" t="str">
        <f>IF((SUM('Раздел 1'!G23:G23)&lt;=SUM('Раздел 1'!E23:E23)),"","Неверно!")</f>
        <v/>
      </c>
      <c r="B519" s="276" t="s">
        <v>569</v>
      </c>
      <c r="C519" s="278" t="s">
        <v>570</v>
      </c>
      <c r="D519" s="278" t="s">
        <v>273</v>
      </c>
      <c r="E519" s="278" t="str">
        <f>CONCATENATE(SUM('Раздел 1'!G23:G23),"&lt;=",SUM('Раздел 1'!E23:E23))</f>
        <v>0&lt;=0</v>
      </c>
    </row>
    <row r="520" spans="1:5" s="269" customFormat="1" ht="38.25" x14ac:dyDescent="0.2">
      <c r="A520" s="279" t="str">
        <f>IF((SUM('Раздел 1'!G24:G24)&lt;=SUM('Раздел 1'!E24:E24)),"","Неверно!")</f>
        <v/>
      </c>
      <c r="B520" s="276" t="s">
        <v>569</v>
      </c>
      <c r="C520" s="278" t="s">
        <v>570</v>
      </c>
      <c r="D520" s="278" t="s">
        <v>273</v>
      </c>
      <c r="E520" s="278" t="str">
        <f>CONCATENATE(SUM('Раздел 1'!G24:G24),"&lt;=",SUM('Раздел 1'!E24:E24))</f>
        <v>0&lt;=0</v>
      </c>
    </row>
    <row r="521" spans="1:5" s="269" customFormat="1" ht="38.25" x14ac:dyDescent="0.2">
      <c r="A521" s="279" t="str">
        <f>IF((SUM('Раздел 1'!G25:G25)&lt;=SUM('Раздел 1'!E25:E25)),"","Неверно!")</f>
        <v/>
      </c>
      <c r="B521" s="276" t="s">
        <v>569</v>
      </c>
      <c r="C521" s="278" t="s">
        <v>570</v>
      </c>
      <c r="D521" s="278" t="s">
        <v>273</v>
      </c>
      <c r="E521" s="278" t="str">
        <f>CONCATENATE(SUM('Раздел 1'!G25:G25),"&lt;=",SUM('Раздел 1'!E25:E25))</f>
        <v>0&lt;=0</v>
      </c>
    </row>
    <row r="522" spans="1:5" s="269" customFormat="1" ht="38.25" x14ac:dyDescent="0.2">
      <c r="A522" s="279" t="str">
        <f>IF((SUM('Раздел 1'!G26:G26)&lt;=SUM('Раздел 1'!E26:E26)),"","Неверно!")</f>
        <v/>
      </c>
      <c r="B522" s="276" t="s">
        <v>569</v>
      </c>
      <c r="C522" s="278" t="s">
        <v>570</v>
      </c>
      <c r="D522" s="278" t="s">
        <v>273</v>
      </c>
      <c r="E522" s="278" t="str">
        <f>CONCATENATE(SUM('Раздел 1'!G26:G26),"&lt;=",SUM('Раздел 1'!E26:E26))</f>
        <v>0&lt;=0</v>
      </c>
    </row>
    <row r="523" spans="1:5" s="269" customFormat="1" ht="38.25" x14ac:dyDescent="0.2">
      <c r="A523" s="279" t="str">
        <f>IF((SUM('Раздел 1'!G27:G27)&lt;=SUM('Раздел 1'!E27:E27)),"","Неверно!")</f>
        <v/>
      </c>
      <c r="B523" s="276" t="s">
        <v>569</v>
      </c>
      <c r="C523" s="278" t="s">
        <v>570</v>
      </c>
      <c r="D523" s="278" t="s">
        <v>273</v>
      </c>
      <c r="E523" s="278" t="str">
        <f>CONCATENATE(SUM('Раздел 1'!G27:G27),"&lt;=",SUM('Раздел 1'!E27:E27))</f>
        <v>0&lt;=0</v>
      </c>
    </row>
    <row r="524" spans="1:5" s="269" customFormat="1" ht="38.25" x14ac:dyDescent="0.2">
      <c r="A524" s="279" t="str">
        <f>IF((SUM('Раздел 1'!G28:G28)&lt;=SUM('Раздел 1'!E28:E28)),"","Неверно!")</f>
        <v/>
      </c>
      <c r="B524" s="276" t="s">
        <v>569</v>
      </c>
      <c r="C524" s="278" t="s">
        <v>570</v>
      </c>
      <c r="D524" s="278" t="s">
        <v>273</v>
      </c>
      <c r="E524" s="278" t="str">
        <f>CONCATENATE(SUM('Раздел 1'!G28:G28),"&lt;=",SUM('Раздел 1'!E28:E28))</f>
        <v>0&lt;=0</v>
      </c>
    </row>
    <row r="525" spans="1:5" s="269" customFormat="1" ht="38.25" x14ac:dyDescent="0.2">
      <c r="A525" s="279" t="str">
        <f>IF((SUM('Раздел 1'!G29:G29)&lt;=SUM('Раздел 1'!E29:E29)),"","Неверно!")</f>
        <v/>
      </c>
      <c r="B525" s="276" t="s">
        <v>569</v>
      </c>
      <c r="C525" s="278" t="s">
        <v>570</v>
      </c>
      <c r="D525" s="278" t="s">
        <v>273</v>
      </c>
      <c r="E525" s="278" t="str">
        <f>CONCATENATE(SUM('Раздел 1'!G29:G29),"&lt;=",SUM('Раздел 1'!E29:E29))</f>
        <v>0&lt;=0</v>
      </c>
    </row>
    <row r="526" spans="1:5" s="269" customFormat="1" ht="38.25" x14ac:dyDescent="0.2">
      <c r="A526" s="279" t="str">
        <f>IF((SUM('Раздел 1'!G30:G30)&lt;=SUM('Раздел 1'!E30:E30)),"","Неверно!")</f>
        <v/>
      </c>
      <c r="B526" s="276" t="s">
        <v>569</v>
      </c>
      <c r="C526" s="278" t="s">
        <v>570</v>
      </c>
      <c r="D526" s="278" t="s">
        <v>273</v>
      </c>
      <c r="E526" s="278" t="str">
        <f>CONCATENATE(SUM('Раздел 1'!G30:G30),"&lt;=",SUM('Раздел 1'!E30:E30))</f>
        <v>0&lt;=0</v>
      </c>
    </row>
    <row r="527" spans="1:5" s="269" customFormat="1" ht="38.25" x14ac:dyDescent="0.2">
      <c r="A527" s="279" t="str">
        <f>IF((SUM('Раздел 1'!G31:G31)&lt;=SUM('Раздел 1'!E31:E31)),"","Неверно!")</f>
        <v/>
      </c>
      <c r="B527" s="276" t="s">
        <v>569</v>
      </c>
      <c r="C527" s="278" t="s">
        <v>570</v>
      </c>
      <c r="D527" s="278" t="s">
        <v>273</v>
      </c>
      <c r="E527" s="278" t="str">
        <f>CONCATENATE(SUM('Раздел 1'!G31:G31),"&lt;=",SUM('Раздел 1'!E31:E31))</f>
        <v>0&lt;=0</v>
      </c>
    </row>
    <row r="528" spans="1:5" s="269" customFormat="1" ht="38.25" x14ac:dyDescent="0.2">
      <c r="A528" s="279" t="str">
        <f>IF((SUM('Раздел 1'!G32:G32)&lt;=SUM('Раздел 1'!E32:E32)),"","Неверно!")</f>
        <v/>
      </c>
      <c r="B528" s="276" t="s">
        <v>569</v>
      </c>
      <c r="C528" s="278" t="s">
        <v>570</v>
      </c>
      <c r="D528" s="278" t="s">
        <v>273</v>
      </c>
      <c r="E528" s="278" t="str">
        <f>CONCATENATE(SUM('Раздел 1'!G32:G32),"&lt;=",SUM('Раздел 1'!E32:E32))</f>
        <v>0&lt;=0</v>
      </c>
    </row>
    <row r="529" spans="1:5" s="269" customFormat="1" ht="38.25" x14ac:dyDescent="0.2">
      <c r="A529" s="279" t="str">
        <f>IF((SUM('Раздел 1'!G33:G33)&lt;=SUM('Раздел 1'!E33:E33)),"","Неверно!")</f>
        <v/>
      </c>
      <c r="B529" s="276" t="s">
        <v>569</v>
      </c>
      <c r="C529" s="278" t="s">
        <v>570</v>
      </c>
      <c r="D529" s="278" t="s">
        <v>273</v>
      </c>
      <c r="E529" s="278" t="str">
        <f>CONCATENATE(SUM('Раздел 1'!G33:G33),"&lt;=",SUM('Раздел 1'!E33:E33))</f>
        <v>0&lt;=0</v>
      </c>
    </row>
    <row r="530" spans="1:5" s="269" customFormat="1" ht="38.25" x14ac:dyDescent="0.2">
      <c r="A530" s="279" t="str">
        <f>IF((SUM('Раздел 1'!G34:G34)&lt;=SUM('Раздел 1'!E34:E34)),"","Неверно!")</f>
        <v/>
      </c>
      <c r="B530" s="276" t="s">
        <v>569</v>
      </c>
      <c r="C530" s="278" t="s">
        <v>570</v>
      </c>
      <c r="D530" s="278" t="s">
        <v>273</v>
      </c>
      <c r="E530" s="278" t="str">
        <f>CONCATENATE(SUM('Раздел 1'!G34:G34),"&lt;=",SUM('Раздел 1'!E34:E34))</f>
        <v>0&lt;=0</v>
      </c>
    </row>
    <row r="531" spans="1:5" s="269" customFormat="1" ht="38.25" x14ac:dyDescent="0.2">
      <c r="A531" s="279" t="str">
        <f>IF((SUM('Раздел 1'!G35:G35)&lt;=SUM('Раздел 1'!E35:E35)),"","Неверно!")</f>
        <v/>
      </c>
      <c r="B531" s="276" t="s">
        <v>569</v>
      </c>
      <c r="C531" s="278" t="s">
        <v>570</v>
      </c>
      <c r="D531" s="278" t="s">
        <v>273</v>
      </c>
      <c r="E531" s="278" t="str">
        <f>CONCATENATE(SUM('Раздел 1'!G35:G35),"&lt;=",SUM('Раздел 1'!E35:E35))</f>
        <v>0&lt;=0</v>
      </c>
    </row>
    <row r="532" spans="1:5" s="269" customFormat="1" ht="38.25" x14ac:dyDescent="0.2">
      <c r="A532" s="279" t="str">
        <f>IF((SUM('Раздел 1'!G36:G36)&lt;=SUM('Раздел 1'!E36:E36)),"","Неверно!")</f>
        <v/>
      </c>
      <c r="B532" s="276" t="s">
        <v>569</v>
      </c>
      <c r="C532" s="278" t="s">
        <v>570</v>
      </c>
      <c r="D532" s="278" t="s">
        <v>273</v>
      </c>
      <c r="E532" s="278" t="str">
        <f>CONCATENATE(SUM('Раздел 1'!G36:G36),"&lt;=",SUM('Раздел 1'!E36:E36))</f>
        <v>0&lt;=0</v>
      </c>
    </row>
    <row r="533" spans="1:5" s="269" customFormat="1" ht="38.25" x14ac:dyDescent="0.2">
      <c r="A533" s="279" t="str">
        <f>IF((SUM('Раздел 1'!G37:G37)&lt;=SUM('Раздел 1'!E37:E37)),"","Неверно!")</f>
        <v/>
      </c>
      <c r="B533" s="276" t="s">
        <v>569</v>
      </c>
      <c r="C533" s="278" t="s">
        <v>570</v>
      </c>
      <c r="D533" s="278" t="s">
        <v>273</v>
      </c>
      <c r="E533" s="278" t="str">
        <f>CONCATENATE(SUM('Раздел 1'!G37:G37),"&lt;=",SUM('Раздел 1'!E37:E37))</f>
        <v>0&lt;=0</v>
      </c>
    </row>
    <row r="534" spans="1:5" s="269" customFormat="1" ht="38.25" x14ac:dyDescent="0.2">
      <c r="A534" s="279" t="str">
        <f>IF((SUM('Раздел 1'!G38:G38)&lt;=SUM('Раздел 1'!E38:E38)),"","Неверно!")</f>
        <v/>
      </c>
      <c r="B534" s="276" t="s">
        <v>569</v>
      </c>
      <c r="C534" s="278" t="s">
        <v>570</v>
      </c>
      <c r="D534" s="278" t="s">
        <v>273</v>
      </c>
      <c r="E534" s="278" t="str">
        <f>CONCATENATE(SUM('Раздел 1'!G38:G38),"&lt;=",SUM('Раздел 1'!E38:E38))</f>
        <v>0&lt;=0</v>
      </c>
    </row>
    <row r="535" spans="1:5" s="269" customFormat="1" ht="38.25" x14ac:dyDescent="0.2">
      <c r="A535" s="279" t="str">
        <f>IF((SUM('Раздел 1'!G39:G39)&lt;=SUM('Раздел 1'!E39:E39)),"","Неверно!")</f>
        <v/>
      </c>
      <c r="B535" s="276" t="s">
        <v>569</v>
      </c>
      <c r="C535" s="278" t="s">
        <v>570</v>
      </c>
      <c r="D535" s="278" t="s">
        <v>273</v>
      </c>
      <c r="E535" s="278" t="str">
        <f>CONCATENATE(SUM('Раздел 1'!G39:G39),"&lt;=",SUM('Раздел 1'!E39:E39))</f>
        <v>0&lt;=2</v>
      </c>
    </row>
    <row r="536" spans="1:5" s="269" customFormat="1" ht="38.25" x14ac:dyDescent="0.2">
      <c r="A536" s="279" t="str">
        <f>IF((SUM('Раздел 1'!G40:G40)&lt;=SUM('Раздел 1'!E40:E40)),"","Неверно!")</f>
        <v/>
      </c>
      <c r="B536" s="276" t="s">
        <v>569</v>
      </c>
      <c r="C536" s="278" t="s">
        <v>570</v>
      </c>
      <c r="D536" s="278" t="s">
        <v>273</v>
      </c>
      <c r="E536" s="278" t="str">
        <f>CONCATENATE(SUM('Раздел 1'!G40:G40),"&lt;=",SUM('Раздел 1'!E40:E40))</f>
        <v>0&lt;=0</v>
      </c>
    </row>
    <row r="537" spans="1:5" s="269" customFormat="1" ht="38.25" x14ac:dyDescent="0.2">
      <c r="A537" s="279" t="str">
        <f>IF((SUM('Раздел 1'!G41:G41)&lt;=SUM('Раздел 1'!E41:E41)),"","Неверно!")</f>
        <v/>
      </c>
      <c r="B537" s="276" t="s">
        <v>569</v>
      </c>
      <c r="C537" s="278" t="s">
        <v>570</v>
      </c>
      <c r="D537" s="278" t="s">
        <v>273</v>
      </c>
      <c r="E537" s="278" t="str">
        <f>CONCATENATE(SUM('Раздел 1'!G41:G41),"&lt;=",SUM('Раздел 1'!E41:E41))</f>
        <v>0&lt;=2</v>
      </c>
    </row>
    <row r="538" spans="1:5" s="269" customFormat="1" ht="38.25" x14ac:dyDescent="0.2">
      <c r="A538" s="279" t="str">
        <f>IF((SUM('Раздел 1'!G42:G42)&lt;=SUM('Раздел 1'!E42:E42)),"","Неверно!")</f>
        <v/>
      </c>
      <c r="B538" s="276" t="s">
        <v>569</v>
      </c>
      <c r="C538" s="278" t="s">
        <v>570</v>
      </c>
      <c r="D538" s="278" t="s">
        <v>273</v>
      </c>
      <c r="E538" s="278" t="str">
        <f>CONCATENATE(SUM('Раздел 1'!G42:G42),"&lt;=",SUM('Раздел 1'!E42:E42))</f>
        <v>0&lt;=0</v>
      </c>
    </row>
    <row r="539" spans="1:5" s="269" customFormat="1" ht="38.25" x14ac:dyDescent="0.2">
      <c r="A539" s="279" t="str">
        <f>IF((SUM('Раздел 1'!G43:G43)&lt;=SUM('Раздел 1'!E43:E43)),"","Неверно!")</f>
        <v/>
      </c>
      <c r="B539" s="276" t="s">
        <v>569</v>
      </c>
      <c r="C539" s="278" t="s">
        <v>570</v>
      </c>
      <c r="D539" s="278" t="s">
        <v>273</v>
      </c>
      <c r="E539" s="278" t="str">
        <f>CONCATENATE(SUM('Раздел 1'!G43:G43),"&lt;=",SUM('Раздел 1'!E43:E43))</f>
        <v>0&lt;=0</v>
      </c>
    </row>
    <row r="540" spans="1:5" s="269" customFormat="1" ht="38.25" x14ac:dyDescent="0.2">
      <c r="A540" s="279" t="str">
        <f>IF((SUM('Раздел 1'!G44:G44)&lt;=SUM('Раздел 1'!E44:E44)),"","Неверно!")</f>
        <v/>
      </c>
      <c r="B540" s="276" t="s">
        <v>569</v>
      </c>
      <c r="C540" s="278" t="s">
        <v>570</v>
      </c>
      <c r="D540" s="278" t="s">
        <v>273</v>
      </c>
      <c r="E540" s="278" t="str">
        <f>CONCATENATE(SUM('Раздел 1'!G44:G44),"&lt;=",SUM('Раздел 1'!E44:E44))</f>
        <v>0&lt;=0</v>
      </c>
    </row>
    <row r="541" spans="1:5" s="269" customFormat="1" ht="38.25" x14ac:dyDescent="0.2">
      <c r="A541" s="279" t="str">
        <f>IF((SUM('Раздел 1'!G45:G45)&lt;=SUM('Раздел 1'!E45:E45)),"","Неверно!")</f>
        <v/>
      </c>
      <c r="B541" s="276" t="s">
        <v>569</v>
      </c>
      <c r="C541" s="278" t="s">
        <v>570</v>
      </c>
      <c r="D541" s="278" t="s">
        <v>273</v>
      </c>
      <c r="E541" s="278" t="str">
        <f>CONCATENATE(SUM('Раздел 1'!G45:G45),"&lt;=",SUM('Раздел 1'!E45:E45))</f>
        <v>0&lt;=0</v>
      </c>
    </row>
    <row r="542" spans="1:5" s="269" customFormat="1" ht="38.25" x14ac:dyDescent="0.2">
      <c r="A542" s="279" t="str">
        <f>IF((SUM('Раздел 1'!G46:G46)&lt;=SUM('Раздел 1'!E46:E46)),"","Неверно!")</f>
        <v/>
      </c>
      <c r="B542" s="276" t="s">
        <v>569</v>
      </c>
      <c r="C542" s="278" t="s">
        <v>570</v>
      </c>
      <c r="D542" s="278" t="s">
        <v>273</v>
      </c>
      <c r="E542" s="278" t="str">
        <f>CONCATENATE(SUM('Раздел 1'!G46:G46),"&lt;=",SUM('Раздел 1'!E46:E46))</f>
        <v>0&lt;=0</v>
      </c>
    </row>
    <row r="543" spans="1:5" s="269" customFormat="1" ht="38.25" x14ac:dyDescent="0.2">
      <c r="A543" s="279" t="str">
        <f>IF((SUM('Раздел 1'!G47:G47)&lt;=SUM('Раздел 1'!E47:E47)),"","Неверно!")</f>
        <v/>
      </c>
      <c r="B543" s="276" t="s">
        <v>569</v>
      </c>
      <c r="C543" s="278" t="s">
        <v>570</v>
      </c>
      <c r="D543" s="278" t="s">
        <v>273</v>
      </c>
      <c r="E543" s="278" t="str">
        <f>CONCATENATE(SUM('Раздел 1'!G47:G47),"&lt;=",SUM('Раздел 1'!E47:E47))</f>
        <v>0&lt;=0</v>
      </c>
    </row>
    <row r="544" spans="1:5" s="269" customFormat="1" ht="38.25" x14ac:dyDescent="0.2">
      <c r="A544" s="279" t="str">
        <f>IF((SUM('Раздел 1'!G48:G48)&lt;=SUM('Раздел 1'!E48:E48)),"","Неверно!")</f>
        <v/>
      </c>
      <c r="B544" s="276" t="s">
        <v>569</v>
      </c>
      <c r="C544" s="278" t="s">
        <v>570</v>
      </c>
      <c r="D544" s="278" t="s">
        <v>273</v>
      </c>
      <c r="E544" s="278" t="str">
        <f>CONCATENATE(SUM('Раздел 1'!G48:G48),"&lt;=",SUM('Раздел 1'!E48:E48))</f>
        <v>0&lt;=0</v>
      </c>
    </row>
    <row r="545" spans="1:5" s="269" customFormat="1" ht="38.25" x14ac:dyDescent="0.2">
      <c r="A545" s="279" t="str">
        <f>IF((SUM('Раздел 1'!G49:G49)&lt;=SUM('Раздел 1'!E49:E49)),"","Неверно!")</f>
        <v/>
      </c>
      <c r="B545" s="276" t="s">
        <v>569</v>
      </c>
      <c r="C545" s="278" t="s">
        <v>570</v>
      </c>
      <c r="D545" s="278" t="s">
        <v>273</v>
      </c>
      <c r="E545" s="278" t="str">
        <f>CONCATENATE(SUM('Раздел 1'!G49:G49),"&lt;=",SUM('Раздел 1'!E49:E49))</f>
        <v>0&lt;=0</v>
      </c>
    </row>
    <row r="546" spans="1:5" s="269" customFormat="1" ht="38.25" x14ac:dyDescent="0.2">
      <c r="A546" s="279" t="str">
        <f>IF((SUM('Раздел 1'!G50:G50)&lt;=SUM('Раздел 1'!E50:E50)),"","Неверно!")</f>
        <v/>
      </c>
      <c r="B546" s="276" t="s">
        <v>569</v>
      </c>
      <c r="C546" s="278" t="s">
        <v>570</v>
      </c>
      <c r="D546" s="278" t="s">
        <v>273</v>
      </c>
      <c r="E546" s="278" t="str">
        <f>CONCATENATE(SUM('Раздел 1'!G50:G50),"&lt;=",SUM('Раздел 1'!E50:E50))</f>
        <v>0&lt;=0</v>
      </c>
    </row>
    <row r="547" spans="1:5" s="269" customFormat="1" ht="38.25" x14ac:dyDescent="0.2">
      <c r="A547" s="279" t="str">
        <f>IF((SUM('Раздел 1'!G51:G51)&lt;=SUM('Раздел 1'!E51:E51)),"","Неверно!")</f>
        <v/>
      </c>
      <c r="B547" s="276" t="s">
        <v>569</v>
      </c>
      <c r="C547" s="278" t="s">
        <v>570</v>
      </c>
      <c r="D547" s="278" t="s">
        <v>273</v>
      </c>
      <c r="E547" s="278" t="str">
        <f>CONCATENATE(SUM('Раздел 1'!G51:G51),"&lt;=",SUM('Раздел 1'!E51:E51))</f>
        <v>0&lt;=0</v>
      </c>
    </row>
    <row r="548" spans="1:5" s="269" customFormat="1" ht="38.25" x14ac:dyDescent="0.2">
      <c r="A548" s="279" t="str">
        <f>IF((SUM('Раздел 1'!G52:G52)&lt;=SUM('Раздел 1'!E52:E52)),"","Неверно!")</f>
        <v/>
      </c>
      <c r="B548" s="276" t="s">
        <v>569</v>
      </c>
      <c r="C548" s="278" t="s">
        <v>570</v>
      </c>
      <c r="D548" s="278" t="s">
        <v>273</v>
      </c>
      <c r="E548" s="278" t="str">
        <f>CONCATENATE(SUM('Раздел 1'!G52:G52),"&lt;=",SUM('Раздел 1'!E52:E52))</f>
        <v>0&lt;=0</v>
      </c>
    </row>
    <row r="549" spans="1:5" s="269" customFormat="1" ht="38.25" x14ac:dyDescent="0.2">
      <c r="A549" s="279" t="str">
        <f>IF((SUM('Раздел 1'!G9:G9)&lt;=SUM('Раздел 1'!E9:E9)),"","Неверно!")</f>
        <v/>
      </c>
      <c r="B549" s="276" t="s">
        <v>569</v>
      </c>
      <c r="C549" s="278" t="s">
        <v>570</v>
      </c>
      <c r="D549" s="278" t="s">
        <v>273</v>
      </c>
      <c r="E549" s="278" t="str">
        <f>CONCATENATE(SUM('Раздел 1'!G9:G9),"&lt;=",SUM('Раздел 1'!E9:E9))</f>
        <v>0&lt;=4</v>
      </c>
    </row>
    <row r="550" spans="1:5" s="269" customFormat="1" ht="38.25" x14ac:dyDescent="0.2">
      <c r="A550" s="279" t="str">
        <f>IF((SUM('Раздел 1'!V40:V40)=0),"","Неверно!")</f>
        <v/>
      </c>
      <c r="B550" s="276" t="s">
        <v>571</v>
      </c>
      <c r="C550" s="278" t="s">
        <v>572</v>
      </c>
      <c r="D550" s="278" t="s">
        <v>264</v>
      </c>
      <c r="E550" s="278" t="str">
        <f>CONCATENATE(SUM('Раздел 1'!V40:V40),"=",0)</f>
        <v>0=0</v>
      </c>
    </row>
    <row r="551" spans="1:5" s="269" customFormat="1" ht="38.25" x14ac:dyDescent="0.2">
      <c r="A551" s="279" t="str">
        <f>IF((SUM('Раздел 1'!V41:V41)=0),"","Неверно!")</f>
        <v/>
      </c>
      <c r="B551" s="276" t="s">
        <v>571</v>
      </c>
      <c r="C551" s="278" t="s">
        <v>572</v>
      </c>
      <c r="D551" s="278" t="s">
        <v>264</v>
      </c>
      <c r="E551" s="278" t="str">
        <f>CONCATENATE(SUM('Раздел 1'!V41:V41),"=",0)</f>
        <v>0=0</v>
      </c>
    </row>
    <row r="552" spans="1:5" s="269" customFormat="1" ht="38.25" x14ac:dyDescent="0.2">
      <c r="A552" s="279" t="str">
        <f>IF((SUM('Раздел 1'!Z10:Z10)=0),"","Неверно!")</f>
        <v/>
      </c>
      <c r="B552" s="276" t="s">
        <v>573</v>
      </c>
      <c r="C552" s="278" t="s">
        <v>574</v>
      </c>
      <c r="D552" s="278" t="s">
        <v>274</v>
      </c>
      <c r="E552" s="278" t="str">
        <f>CONCATENATE(SUM('Раздел 1'!Z10:Z10),"=",0)</f>
        <v>0=0</v>
      </c>
    </row>
    <row r="553" spans="1:5" s="269" customFormat="1" ht="38.25" x14ac:dyDescent="0.2">
      <c r="A553" s="279" t="str">
        <f>IF((SUM('Раздел 1'!Z11:Z11)=0),"","Неверно!")</f>
        <v/>
      </c>
      <c r="B553" s="276" t="s">
        <v>573</v>
      </c>
      <c r="C553" s="278" t="s">
        <v>574</v>
      </c>
      <c r="D553" s="278" t="s">
        <v>274</v>
      </c>
      <c r="E553" s="278" t="str">
        <f>CONCATENATE(SUM('Раздел 1'!Z11:Z11),"=",0)</f>
        <v>0=0</v>
      </c>
    </row>
    <row r="554" spans="1:5" s="269" customFormat="1" ht="38.25" x14ac:dyDescent="0.2">
      <c r="A554" s="279" t="str">
        <f>IF((SUM('Раздел 1'!Z12:Z12)=0),"","Неверно!")</f>
        <v/>
      </c>
      <c r="B554" s="276" t="s">
        <v>573</v>
      </c>
      <c r="C554" s="278" t="s">
        <v>574</v>
      </c>
      <c r="D554" s="278" t="s">
        <v>274</v>
      </c>
      <c r="E554" s="278" t="str">
        <f>CONCATENATE(SUM('Раздел 1'!Z12:Z12),"=",0)</f>
        <v>0=0</v>
      </c>
    </row>
    <row r="555" spans="1:5" s="269" customFormat="1" ht="38.25" x14ac:dyDescent="0.2">
      <c r="A555" s="279" t="str">
        <f>IF((SUM('Раздел 1'!Z13:Z13)=0),"","Неверно!")</f>
        <v/>
      </c>
      <c r="B555" s="276" t="s">
        <v>573</v>
      </c>
      <c r="C555" s="278" t="s">
        <v>574</v>
      </c>
      <c r="D555" s="278" t="s">
        <v>274</v>
      </c>
      <c r="E555" s="278" t="str">
        <f>CONCATENATE(SUM('Раздел 1'!Z13:Z13),"=",0)</f>
        <v>0=0</v>
      </c>
    </row>
    <row r="556" spans="1:5" s="269" customFormat="1" ht="38.25" x14ac:dyDescent="0.2">
      <c r="A556" s="279" t="str">
        <f>IF((SUM('Раздел 1'!Z14:Z14)=0),"","Неверно!")</f>
        <v/>
      </c>
      <c r="B556" s="276" t="s">
        <v>573</v>
      </c>
      <c r="C556" s="278" t="s">
        <v>574</v>
      </c>
      <c r="D556" s="278" t="s">
        <v>274</v>
      </c>
      <c r="E556" s="278" t="str">
        <f>CONCATENATE(SUM('Раздел 1'!Z14:Z14),"=",0)</f>
        <v>0=0</v>
      </c>
    </row>
    <row r="557" spans="1:5" s="269" customFormat="1" ht="38.25" x14ac:dyDescent="0.2">
      <c r="A557" s="279" t="str">
        <f>IF((SUM('Раздел 1'!Z15:Z15)=0),"","Неверно!")</f>
        <v/>
      </c>
      <c r="B557" s="276" t="s">
        <v>573</v>
      </c>
      <c r="C557" s="278" t="s">
        <v>574</v>
      </c>
      <c r="D557" s="278" t="s">
        <v>274</v>
      </c>
      <c r="E557" s="278" t="str">
        <f>CONCATENATE(SUM('Раздел 1'!Z15:Z15),"=",0)</f>
        <v>0=0</v>
      </c>
    </row>
    <row r="558" spans="1:5" s="269" customFormat="1" ht="38.25" x14ac:dyDescent="0.2">
      <c r="A558" s="279" t="str">
        <f>IF((SUM('Раздел 1'!Z16:Z16)=0),"","Неверно!")</f>
        <v/>
      </c>
      <c r="B558" s="276" t="s">
        <v>573</v>
      </c>
      <c r="C558" s="278" t="s">
        <v>574</v>
      </c>
      <c r="D558" s="278" t="s">
        <v>274</v>
      </c>
      <c r="E558" s="278" t="str">
        <f>CONCATENATE(SUM('Раздел 1'!Z16:Z16),"=",0)</f>
        <v>0=0</v>
      </c>
    </row>
    <row r="559" spans="1:5" s="269" customFormat="1" ht="38.25" x14ac:dyDescent="0.2">
      <c r="A559" s="279" t="str">
        <f>IF((SUM('Раздел 1'!Z17:Z17)=0),"","Неверно!")</f>
        <v/>
      </c>
      <c r="B559" s="276" t="s">
        <v>573</v>
      </c>
      <c r="C559" s="278" t="s">
        <v>574</v>
      </c>
      <c r="D559" s="278" t="s">
        <v>274</v>
      </c>
      <c r="E559" s="278" t="str">
        <f>CONCATENATE(SUM('Раздел 1'!Z17:Z17),"=",0)</f>
        <v>0=0</v>
      </c>
    </row>
    <row r="560" spans="1:5" s="269" customFormat="1" ht="38.25" x14ac:dyDescent="0.2">
      <c r="A560" s="279" t="str">
        <f>IF((SUM('Раздел 1'!Z18:Z18)=0),"","Неверно!")</f>
        <v/>
      </c>
      <c r="B560" s="276" t="s">
        <v>573</v>
      </c>
      <c r="C560" s="278" t="s">
        <v>574</v>
      </c>
      <c r="D560" s="278" t="s">
        <v>274</v>
      </c>
      <c r="E560" s="278" t="str">
        <f>CONCATENATE(SUM('Раздел 1'!Z18:Z18),"=",0)</f>
        <v>0=0</v>
      </c>
    </row>
    <row r="561" spans="1:5" s="269" customFormat="1" ht="38.25" x14ac:dyDescent="0.2">
      <c r="A561" s="279" t="str">
        <f>IF((SUM('Раздел 1'!Z19:Z19)=0),"","Неверно!")</f>
        <v/>
      </c>
      <c r="B561" s="276" t="s">
        <v>573</v>
      </c>
      <c r="C561" s="278" t="s">
        <v>574</v>
      </c>
      <c r="D561" s="278" t="s">
        <v>274</v>
      </c>
      <c r="E561" s="278" t="str">
        <f>CONCATENATE(SUM('Раздел 1'!Z19:Z19),"=",0)</f>
        <v>0=0</v>
      </c>
    </row>
    <row r="562" spans="1:5" s="269" customFormat="1" ht="38.25" x14ac:dyDescent="0.2">
      <c r="A562" s="279" t="str">
        <f>IF((SUM('Раздел 1'!Z20:Z20)=0),"","Неверно!")</f>
        <v/>
      </c>
      <c r="B562" s="276" t="s">
        <v>573</v>
      </c>
      <c r="C562" s="278" t="s">
        <v>574</v>
      </c>
      <c r="D562" s="278" t="s">
        <v>274</v>
      </c>
      <c r="E562" s="278" t="str">
        <f>CONCATENATE(SUM('Раздел 1'!Z20:Z20),"=",0)</f>
        <v>0=0</v>
      </c>
    </row>
    <row r="563" spans="1:5" s="269" customFormat="1" ht="38.25" x14ac:dyDescent="0.2">
      <c r="A563" s="279" t="str">
        <f>IF((SUM('Раздел 1'!Z21:Z21)=0),"","Неверно!")</f>
        <v/>
      </c>
      <c r="B563" s="276" t="s">
        <v>573</v>
      </c>
      <c r="C563" s="278" t="s">
        <v>574</v>
      </c>
      <c r="D563" s="278" t="s">
        <v>274</v>
      </c>
      <c r="E563" s="278" t="str">
        <f>CONCATENATE(SUM('Раздел 1'!Z21:Z21),"=",0)</f>
        <v>0=0</v>
      </c>
    </row>
    <row r="564" spans="1:5" s="269" customFormat="1" ht="38.25" x14ac:dyDescent="0.2">
      <c r="A564" s="279" t="str">
        <f>IF((SUM('Раздел 1'!Z22:Z22)=0),"","Неверно!")</f>
        <v/>
      </c>
      <c r="B564" s="276" t="s">
        <v>573</v>
      </c>
      <c r="C564" s="278" t="s">
        <v>574</v>
      </c>
      <c r="D564" s="278" t="s">
        <v>274</v>
      </c>
      <c r="E564" s="278" t="str">
        <f>CONCATENATE(SUM('Раздел 1'!Z22:Z22),"=",0)</f>
        <v>0=0</v>
      </c>
    </row>
    <row r="565" spans="1:5" s="269" customFormat="1" ht="38.25" x14ac:dyDescent="0.2">
      <c r="A565" s="279" t="str">
        <f>IF((SUM('Раздел 1'!Z23:Z23)=0),"","Неверно!")</f>
        <v/>
      </c>
      <c r="B565" s="276" t="s">
        <v>573</v>
      </c>
      <c r="C565" s="278" t="s">
        <v>574</v>
      </c>
      <c r="D565" s="278" t="s">
        <v>274</v>
      </c>
      <c r="E565" s="278" t="str">
        <f>CONCATENATE(SUM('Раздел 1'!Z23:Z23),"=",0)</f>
        <v>0=0</v>
      </c>
    </row>
    <row r="566" spans="1:5" s="269" customFormat="1" ht="38.25" x14ac:dyDescent="0.2">
      <c r="A566" s="279" t="str">
        <f>IF((SUM('Раздел 1'!Z24:Z24)=0),"","Неверно!")</f>
        <v/>
      </c>
      <c r="B566" s="276" t="s">
        <v>573</v>
      </c>
      <c r="C566" s="278" t="s">
        <v>574</v>
      </c>
      <c r="D566" s="278" t="s">
        <v>274</v>
      </c>
      <c r="E566" s="278" t="str">
        <f>CONCATENATE(SUM('Раздел 1'!Z24:Z24),"=",0)</f>
        <v>0=0</v>
      </c>
    </row>
    <row r="567" spans="1:5" s="269" customFormat="1" ht="38.25" x14ac:dyDescent="0.2">
      <c r="A567" s="279" t="str">
        <f>IF((SUM('Раздел 1'!Z25:Z25)=0),"","Неверно!")</f>
        <v/>
      </c>
      <c r="B567" s="276" t="s">
        <v>573</v>
      </c>
      <c r="C567" s="278" t="s">
        <v>574</v>
      </c>
      <c r="D567" s="278" t="s">
        <v>274</v>
      </c>
      <c r="E567" s="278" t="str">
        <f>CONCATENATE(SUM('Раздел 1'!Z25:Z25),"=",0)</f>
        <v>0=0</v>
      </c>
    </row>
    <row r="568" spans="1:5" s="269" customFormat="1" ht="38.25" x14ac:dyDescent="0.2">
      <c r="A568" s="279" t="str">
        <f>IF((SUM('Раздел 1'!Z26:Z26)=0),"","Неверно!")</f>
        <v/>
      </c>
      <c r="B568" s="276" t="s">
        <v>573</v>
      </c>
      <c r="C568" s="278" t="s">
        <v>574</v>
      </c>
      <c r="D568" s="278" t="s">
        <v>274</v>
      </c>
      <c r="E568" s="278" t="str">
        <f>CONCATENATE(SUM('Раздел 1'!Z26:Z26),"=",0)</f>
        <v>0=0</v>
      </c>
    </row>
    <row r="569" spans="1:5" s="269" customFormat="1" ht="38.25" x14ac:dyDescent="0.2">
      <c r="A569" s="279" t="str">
        <f>IF((SUM('Раздел 1'!Z27:Z27)=0),"","Неверно!")</f>
        <v/>
      </c>
      <c r="B569" s="276" t="s">
        <v>573</v>
      </c>
      <c r="C569" s="278" t="s">
        <v>574</v>
      </c>
      <c r="D569" s="278" t="s">
        <v>274</v>
      </c>
      <c r="E569" s="278" t="str">
        <f>CONCATENATE(SUM('Раздел 1'!Z27:Z27),"=",0)</f>
        <v>0=0</v>
      </c>
    </row>
    <row r="570" spans="1:5" s="269" customFormat="1" ht="38.25" x14ac:dyDescent="0.2">
      <c r="A570" s="279" t="str">
        <f>IF((SUM('Раздел 1'!Z28:Z28)=0),"","Неверно!")</f>
        <v/>
      </c>
      <c r="B570" s="276" t="s">
        <v>573</v>
      </c>
      <c r="C570" s="278" t="s">
        <v>574</v>
      </c>
      <c r="D570" s="278" t="s">
        <v>274</v>
      </c>
      <c r="E570" s="278" t="str">
        <f>CONCATENATE(SUM('Раздел 1'!Z28:Z28),"=",0)</f>
        <v>0=0</v>
      </c>
    </row>
    <row r="571" spans="1:5" s="269" customFormat="1" ht="38.25" x14ac:dyDescent="0.2">
      <c r="A571" s="279" t="str">
        <f>IF((SUM('Раздел 1'!Z29:Z29)=0),"","Неверно!")</f>
        <v/>
      </c>
      <c r="B571" s="276" t="s">
        <v>573</v>
      </c>
      <c r="C571" s="278" t="s">
        <v>574</v>
      </c>
      <c r="D571" s="278" t="s">
        <v>274</v>
      </c>
      <c r="E571" s="278" t="str">
        <f>CONCATENATE(SUM('Раздел 1'!Z29:Z29),"=",0)</f>
        <v>0=0</v>
      </c>
    </row>
    <row r="572" spans="1:5" s="269" customFormat="1" ht="38.25" x14ac:dyDescent="0.2">
      <c r="A572" s="279" t="str">
        <f>IF((SUM('Раздел 1'!Z30:Z30)=0),"","Неверно!")</f>
        <v/>
      </c>
      <c r="B572" s="276" t="s">
        <v>573</v>
      </c>
      <c r="C572" s="278" t="s">
        <v>574</v>
      </c>
      <c r="D572" s="278" t="s">
        <v>274</v>
      </c>
      <c r="E572" s="278" t="str">
        <f>CONCATENATE(SUM('Раздел 1'!Z30:Z30),"=",0)</f>
        <v>0=0</v>
      </c>
    </row>
    <row r="573" spans="1:5" s="269" customFormat="1" ht="38.25" x14ac:dyDescent="0.2">
      <c r="A573" s="279" t="str">
        <f>IF((SUM('Раздел 1'!Z31:Z31)=0),"","Неверно!")</f>
        <v/>
      </c>
      <c r="B573" s="276" t="s">
        <v>573</v>
      </c>
      <c r="C573" s="278" t="s">
        <v>574</v>
      </c>
      <c r="D573" s="278" t="s">
        <v>274</v>
      </c>
      <c r="E573" s="278" t="str">
        <f>CONCATENATE(SUM('Раздел 1'!Z31:Z31),"=",0)</f>
        <v>0=0</v>
      </c>
    </row>
    <row r="574" spans="1:5" s="269" customFormat="1" ht="38.25" x14ac:dyDescent="0.2">
      <c r="A574" s="279" t="str">
        <f>IF((SUM('Раздел 1'!Z32:Z32)=0),"","Неверно!")</f>
        <v/>
      </c>
      <c r="B574" s="276" t="s">
        <v>573</v>
      </c>
      <c r="C574" s="278" t="s">
        <v>574</v>
      </c>
      <c r="D574" s="278" t="s">
        <v>274</v>
      </c>
      <c r="E574" s="278" t="str">
        <f>CONCATENATE(SUM('Раздел 1'!Z32:Z32),"=",0)</f>
        <v>0=0</v>
      </c>
    </row>
    <row r="575" spans="1:5" s="269" customFormat="1" ht="38.25" x14ac:dyDescent="0.2">
      <c r="A575" s="279" t="str">
        <f>IF((SUM('Раздел 1'!W22:W22)=0),"","Неверно!")</f>
        <v/>
      </c>
      <c r="B575" s="276" t="s">
        <v>575</v>
      </c>
      <c r="C575" s="278" t="s">
        <v>576</v>
      </c>
      <c r="D575" s="278" t="s">
        <v>265</v>
      </c>
      <c r="E575" s="278" t="str">
        <f>CONCATENATE(SUM('Раздел 1'!W22:W22),"=",0)</f>
        <v>0=0</v>
      </c>
    </row>
    <row r="576" spans="1:5" s="269" customFormat="1" ht="38.25" x14ac:dyDescent="0.2">
      <c r="A576" s="279" t="str">
        <f>IF((SUM('Раздел 1'!W23:W23)=0),"","Неверно!")</f>
        <v/>
      </c>
      <c r="B576" s="276" t="s">
        <v>575</v>
      </c>
      <c r="C576" s="278" t="s">
        <v>576</v>
      </c>
      <c r="D576" s="278" t="s">
        <v>265</v>
      </c>
      <c r="E576" s="278" t="str">
        <f>CONCATENATE(SUM('Раздел 1'!W23:W23),"=",0)</f>
        <v>0=0</v>
      </c>
    </row>
    <row r="577" spans="1:5" s="269" customFormat="1" ht="38.25" x14ac:dyDescent="0.2">
      <c r="A577" s="279" t="str">
        <f>IF((SUM('Раздел 1'!W24:W24)=0),"","Неверно!")</f>
        <v/>
      </c>
      <c r="B577" s="276" t="s">
        <v>575</v>
      </c>
      <c r="C577" s="278" t="s">
        <v>576</v>
      </c>
      <c r="D577" s="278" t="s">
        <v>265</v>
      </c>
      <c r="E577" s="278" t="str">
        <f>CONCATENATE(SUM('Раздел 1'!W24:W24),"=",0)</f>
        <v>0=0</v>
      </c>
    </row>
    <row r="578" spans="1:5" s="269" customFormat="1" ht="38.25" x14ac:dyDescent="0.2">
      <c r="A578" s="279" t="str">
        <f>IF((SUM('Раздел 1'!W25:W25)=0),"","Неверно!")</f>
        <v/>
      </c>
      <c r="B578" s="276" t="s">
        <v>575</v>
      </c>
      <c r="C578" s="278" t="s">
        <v>576</v>
      </c>
      <c r="D578" s="278" t="s">
        <v>265</v>
      </c>
      <c r="E578" s="278" t="str">
        <f>CONCATENATE(SUM('Раздел 1'!W25:W25),"=",0)</f>
        <v>0=0</v>
      </c>
    </row>
    <row r="579" spans="1:5" s="269" customFormat="1" ht="38.25" x14ac:dyDescent="0.2">
      <c r="A579" s="279" t="str">
        <f>IF((SUM('Раздел 1'!Q31:Q31)=0),"","Неверно!")</f>
        <v/>
      </c>
      <c r="B579" s="276" t="s">
        <v>577</v>
      </c>
      <c r="C579" s="278" t="s">
        <v>578</v>
      </c>
      <c r="D579" s="278" t="s">
        <v>275</v>
      </c>
      <c r="E579" s="278" t="str">
        <f>CONCATENATE(SUM('Раздел 1'!Q31:Q31),"=",0)</f>
        <v>0=0</v>
      </c>
    </row>
    <row r="580" spans="1:5" s="269" customFormat="1" ht="242.25" x14ac:dyDescent="0.2">
      <c r="A580" s="279" t="str">
        <f>IF(((SUM('Раздел 1'!S10:S10)&gt;0)*(SUM('Раздел 1'!AD10:AD10)&gt;0))+((SUM('Раздел 1'!S10:S10)=0)*(SUM('Раздел 1'!AD10:AD10)=0)),"","Неверно!")</f>
        <v/>
      </c>
      <c r="B580" s="276" t="s">
        <v>579</v>
      </c>
      <c r="C580" s="278" t="s">
        <v>580</v>
      </c>
      <c r="D580" s="278" t="s">
        <v>581</v>
      </c>
      <c r="E580" s="278" t="str">
        <f>CONCATENATE("(",SUM('Раздел 1'!S10:S10),"&gt;",0," И ",SUM('Раздел 1'!AD10:AD10),"&gt;",0,")"," ИЛИ ","(",SUM('Раздел 1'!S10:S10),"=",0," И ",SUM('Раздел 1'!AD10:AD10),"=",0,")")</f>
        <v>(0&gt;0 И 0&gt;0) ИЛИ (0=0 И 0=0)</v>
      </c>
    </row>
    <row r="581" spans="1:5" s="269" customFormat="1" ht="242.25" x14ac:dyDescent="0.2">
      <c r="A581" s="279" t="str">
        <f>IF(((SUM('Раздел 1'!S11:S11)&gt;0)*(SUM('Раздел 1'!AD11:AD11)&gt;0))+((SUM('Раздел 1'!S11:S11)=0)*(SUM('Раздел 1'!AD11:AD11)=0)),"","Неверно!")</f>
        <v/>
      </c>
      <c r="B581" s="276" t="s">
        <v>579</v>
      </c>
      <c r="C581" s="278" t="s">
        <v>580</v>
      </c>
      <c r="D581" s="278" t="s">
        <v>581</v>
      </c>
      <c r="E581" s="278" t="str">
        <f>CONCATENATE("(",SUM('Раздел 1'!S11:S11),"&gt;",0," И ",SUM('Раздел 1'!AD11:AD11),"&gt;",0,")"," ИЛИ ","(",SUM('Раздел 1'!S11:S11),"=",0," И ",SUM('Раздел 1'!AD11:AD11),"=",0,")")</f>
        <v>(0&gt;0 И 0&gt;0) ИЛИ (0=0 И 0=0)</v>
      </c>
    </row>
    <row r="582" spans="1:5" s="269" customFormat="1" ht="242.25" x14ac:dyDescent="0.2">
      <c r="A582" s="279" t="str">
        <f>IF(((SUM('Раздел 1'!S12:S12)&gt;0)*(SUM('Раздел 1'!AD12:AD12)&gt;0))+((SUM('Раздел 1'!S12:S12)=0)*(SUM('Раздел 1'!AD12:AD12)=0)),"","Неверно!")</f>
        <v/>
      </c>
      <c r="B582" s="276" t="s">
        <v>579</v>
      </c>
      <c r="C582" s="278" t="s">
        <v>580</v>
      </c>
      <c r="D582" s="278" t="s">
        <v>581</v>
      </c>
      <c r="E582" s="278" t="str">
        <f>CONCATENATE("(",SUM('Раздел 1'!S12:S12),"&gt;",0," И ",SUM('Раздел 1'!AD12:AD12),"&gt;",0,")"," ИЛИ ","(",SUM('Раздел 1'!S12:S12),"=",0," И ",SUM('Раздел 1'!AD12:AD12),"=",0,")")</f>
        <v>(0&gt;0 И 0&gt;0) ИЛИ (0=0 И 0=0)</v>
      </c>
    </row>
    <row r="583" spans="1:5" s="269" customFormat="1" ht="242.25" x14ac:dyDescent="0.2">
      <c r="A583" s="279" t="str">
        <f>IF(((SUM('Раздел 1'!S13:S13)&gt;0)*(SUM('Раздел 1'!AD13:AD13)&gt;0))+((SUM('Раздел 1'!S13:S13)=0)*(SUM('Раздел 1'!AD13:AD13)=0)),"","Неверно!")</f>
        <v/>
      </c>
      <c r="B583" s="276" t="s">
        <v>579</v>
      </c>
      <c r="C583" s="278" t="s">
        <v>580</v>
      </c>
      <c r="D583" s="278" t="s">
        <v>581</v>
      </c>
      <c r="E583" s="278" t="str">
        <f>CONCATENATE("(",SUM('Раздел 1'!S13:S13),"&gt;",0," И ",SUM('Раздел 1'!AD13:AD13),"&gt;",0,")"," ИЛИ ","(",SUM('Раздел 1'!S13:S13),"=",0," И ",SUM('Раздел 1'!AD13:AD13),"=",0,")")</f>
        <v>(0&gt;0 И 0&gt;0) ИЛИ (0=0 И 0=0)</v>
      </c>
    </row>
    <row r="584" spans="1:5" s="269" customFormat="1" ht="242.25" x14ac:dyDescent="0.2">
      <c r="A584" s="279" t="str">
        <f>IF(((SUM('Раздел 1'!S14:S14)&gt;0)*(SUM('Раздел 1'!AD14:AD14)&gt;0))+((SUM('Раздел 1'!S14:S14)=0)*(SUM('Раздел 1'!AD14:AD14)=0)),"","Неверно!")</f>
        <v/>
      </c>
      <c r="B584" s="276" t="s">
        <v>579</v>
      </c>
      <c r="C584" s="278" t="s">
        <v>580</v>
      </c>
      <c r="D584" s="278" t="s">
        <v>581</v>
      </c>
      <c r="E584" s="278" t="str">
        <f>CONCATENATE("(",SUM('Раздел 1'!S14:S14),"&gt;",0," И ",SUM('Раздел 1'!AD14:AD14),"&gt;",0,")"," ИЛИ ","(",SUM('Раздел 1'!S14:S14),"=",0," И ",SUM('Раздел 1'!AD14:AD14),"=",0,")")</f>
        <v>(0&gt;0 И 0&gt;0) ИЛИ (0=0 И 0=0)</v>
      </c>
    </row>
    <row r="585" spans="1:5" s="269" customFormat="1" ht="242.25" x14ac:dyDescent="0.2">
      <c r="A585" s="279" t="str">
        <f>IF(((SUM('Раздел 1'!S15:S15)&gt;0)*(SUM('Раздел 1'!AD15:AD15)&gt;0))+((SUM('Раздел 1'!S15:S15)=0)*(SUM('Раздел 1'!AD15:AD15)=0)),"","Неверно!")</f>
        <v/>
      </c>
      <c r="B585" s="276" t="s">
        <v>579</v>
      </c>
      <c r="C585" s="278" t="s">
        <v>580</v>
      </c>
      <c r="D585" s="278" t="s">
        <v>581</v>
      </c>
      <c r="E585" s="278" t="str">
        <f>CONCATENATE("(",SUM('Раздел 1'!S15:S15),"&gt;",0," И ",SUM('Раздел 1'!AD15:AD15),"&gt;",0,")"," ИЛИ ","(",SUM('Раздел 1'!S15:S15),"=",0," И ",SUM('Раздел 1'!AD15:AD15),"=",0,")")</f>
        <v>(0&gt;0 И 0&gt;0) ИЛИ (0=0 И 0=0)</v>
      </c>
    </row>
    <row r="586" spans="1:5" s="269" customFormat="1" ht="242.25" x14ac:dyDescent="0.2">
      <c r="A586" s="279" t="str">
        <f>IF(((SUM('Раздел 1'!S16:S16)&gt;0)*(SUM('Раздел 1'!AD16:AD16)&gt;0))+((SUM('Раздел 1'!S16:S16)=0)*(SUM('Раздел 1'!AD16:AD16)=0)),"","Неверно!")</f>
        <v/>
      </c>
      <c r="B586" s="276" t="s">
        <v>579</v>
      </c>
      <c r="C586" s="278" t="s">
        <v>580</v>
      </c>
      <c r="D586" s="278" t="s">
        <v>581</v>
      </c>
      <c r="E586" s="278" t="str">
        <f>CONCATENATE("(",SUM('Раздел 1'!S16:S16),"&gt;",0," И ",SUM('Раздел 1'!AD16:AD16),"&gt;",0,")"," ИЛИ ","(",SUM('Раздел 1'!S16:S16),"=",0," И ",SUM('Раздел 1'!AD16:AD16),"=",0,")")</f>
        <v>(0&gt;0 И 0&gt;0) ИЛИ (0=0 И 0=0)</v>
      </c>
    </row>
    <row r="587" spans="1:5" s="269" customFormat="1" ht="242.25" x14ac:dyDescent="0.2">
      <c r="A587" s="279" t="str">
        <f>IF(((SUM('Раздел 1'!S17:S17)&gt;0)*(SUM('Раздел 1'!AD17:AD17)&gt;0))+((SUM('Раздел 1'!S17:S17)=0)*(SUM('Раздел 1'!AD17:AD17)=0)),"","Неверно!")</f>
        <v/>
      </c>
      <c r="B587" s="276" t="s">
        <v>579</v>
      </c>
      <c r="C587" s="278" t="s">
        <v>580</v>
      </c>
      <c r="D587" s="278" t="s">
        <v>581</v>
      </c>
      <c r="E587" s="278" t="str">
        <f>CONCATENATE("(",SUM('Раздел 1'!S17:S17),"&gt;",0," И ",SUM('Раздел 1'!AD17:AD17),"&gt;",0,")"," ИЛИ ","(",SUM('Раздел 1'!S17:S17),"=",0," И ",SUM('Раздел 1'!AD17:AD17),"=",0,")")</f>
        <v>(0&gt;0 И 0&gt;0) ИЛИ (0=0 И 0=0)</v>
      </c>
    </row>
    <row r="588" spans="1:5" s="269" customFormat="1" ht="242.25" x14ac:dyDescent="0.2">
      <c r="A588" s="279" t="str">
        <f>IF(((SUM('Раздел 1'!S18:S18)&gt;0)*(SUM('Раздел 1'!AD18:AD18)&gt;0))+((SUM('Раздел 1'!S18:S18)=0)*(SUM('Раздел 1'!AD18:AD18)=0)),"","Неверно!")</f>
        <v/>
      </c>
      <c r="B588" s="276" t="s">
        <v>579</v>
      </c>
      <c r="C588" s="278" t="s">
        <v>580</v>
      </c>
      <c r="D588" s="278" t="s">
        <v>581</v>
      </c>
      <c r="E588" s="278" t="str">
        <f>CONCATENATE("(",SUM('Раздел 1'!S18:S18),"&gt;",0," И ",SUM('Раздел 1'!AD18:AD18),"&gt;",0,")"," ИЛИ ","(",SUM('Раздел 1'!S18:S18),"=",0," И ",SUM('Раздел 1'!AD18:AD18),"=",0,")")</f>
        <v>(0&gt;0 И 0&gt;0) ИЛИ (0=0 И 0=0)</v>
      </c>
    </row>
    <row r="589" spans="1:5" s="269" customFormat="1" ht="242.25" x14ac:dyDescent="0.2">
      <c r="A589" s="279" t="str">
        <f>IF(((SUM('Раздел 1'!S19:S19)&gt;0)*(SUM('Раздел 1'!AD19:AD19)&gt;0))+((SUM('Раздел 1'!S19:S19)=0)*(SUM('Раздел 1'!AD19:AD19)=0)),"","Неверно!")</f>
        <v/>
      </c>
      <c r="B589" s="276" t="s">
        <v>579</v>
      </c>
      <c r="C589" s="278" t="s">
        <v>580</v>
      </c>
      <c r="D589" s="278" t="s">
        <v>581</v>
      </c>
      <c r="E589" s="278" t="str">
        <f>CONCATENATE("(",SUM('Раздел 1'!S19:S19),"&gt;",0," И ",SUM('Раздел 1'!AD19:AD19),"&gt;",0,")"," ИЛИ ","(",SUM('Раздел 1'!S19:S19),"=",0," И ",SUM('Раздел 1'!AD19:AD19),"=",0,")")</f>
        <v>(0&gt;0 И 0&gt;0) ИЛИ (0=0 И 0=0)</v>
      </c>
    </row>
    <row r="590" spans="1:5" s="269" customFormat="1" ht="242.25" x14ac:dyDescent="0.2">
      <c r="A590" s="279" t="str">
        <f>IF(((SUM('Раздел 1'!S20:S20)&gt;0)*(SUM('Раздел 1'!AD20:AD20)&gt;0))+((SUM('Раздел 1'!S20:S20)=0)*(SUM('Раздел 1'!AD20:AD20)=0)),"","Неверно!")</f>
        <v/>
      </c>
      <c r="B590" s="276" t="s">
        <v>579</v>
      </c>
      <c r="C590" s="278" t="s">
        <v>580</v>
      </c>
      <c r="D590" s="278" t="s">
        <v>581</v>
      </c>
      <c r="E590" s="278" t="str">
        <f>CONCATENATE("(",SUM('Раздел 1'!S20:S20),"&gt;",0," И ",SUM('Раздел 1'!AD20:AD20),"&gt;",0,")"," ИЛИ ","(",SUM('Раздел 1'!S20:S20),"=",0," И ",SUM('Раздел 1'!AD20:AD20),"=",0,")")</f>
        <v>(0&gt;0 И 0&gt;0) ИЛИ (0=0 И 0=0)</v>
      </c>
    </row>
    <row r="591" spans="1:5" s="269" customFormat="1" ht="242.25" x14ac:dyDescent="0.2">
      <c r="A591" s="279" t="str">
        <f>IF(((SUM('Раздел 1'!S21:S21)&gt;0)*(SUM('Раздел 1'!AD21:AD21)&gt;0))+((SUM('Раздел 1'!S21:S21)=0)*(SUM('Раздел 1'!AD21:AD21)=0)),"","Неверно!")</f>
        <v/>
      </c>
      <c r="B591" s="276" t="s">
        <v>579</v>
      </c>
      <c r="C591" s="278" t="s">
        <v>580</v>
      </c>
      <c r="D591" s="278" t="s">
        <v>581</v>
      </c>
      <c r="E591" s="278" t="str">
        <f>CONCATENATE("(",SUM('Раздел 1'!S21:S21),"&gt;",0," И ",SUM('Раздел 1'!AD21:AD21),"&gt;",0,")"," ИЛИ ","(",SUM('Раздел 1'!S21:S21),"=",0," И ",SUM('Раздел 1'!AD21:AD21),"=",0,")")</f>
        <v>(0&gt;0 И 0&gt;0) ИЛИ (0=0 И 0=0)</v>
      </c>
    </row>
    <row r="592" spans="1:5" s="269" customFormat="1" ht="242.25" x14ac:dyDescent="0.2">
      <c r="A592" s="279" t="str">
        <f>IF(((SUM('Раздел 1'!S22:S22)&gt;0)*(SUM('Раздел 1'!AD22:AD22)&gt;0))+((SUM('Раздел 1'!S22:S22)=0)*(SUM('Раздел 1'!AD22:AD22)=0)),"","Неверно!")</f>
        <v/>
      </c>
      <c r="B592" s="276" t="s">
        <v>579</v>
      </c>
      <c r="C592" s="278" t="s">
        <v>580</v>
      </c>
      <c r="D592" s="278" t="s">
        <v>581</v>
      </c>
      <c r="E592" s="278" t="str">
        <f>CONCATENATE("(",SUM('Раздел 1'!S22:S22),"&gt;",0," И ",SUM('Раздел 1'!AD22:AD22),"&gt;",0,")"," ИЛИ ","(",SUM('Раздел 1'!S22:S22),"=",0," И ",SUM('Раздел 1'!AD22:AD22),"=",0,")")</f>
        <v>(0&gt;0 И 0&gt;0) ИЛИ (0=0 И 0=0)</v>
      </c>
    </row>
    <row r="593" spans="1:5" s="269" customFormat="1" ht="242.25" x14ac:dyDescent="0.2">
      <c r="A593" s="279" t="str">
        <f>IF(((SUM('Раздел 1'!S23:S23)&gt;0)*(SUM('Раздел 1'!AD23:AD23)&gt;0))+((SUM('Раздел 1'!S23:S23)=0)*(SUM('Раздел 1'!AD23:AD23)=0)),"","Неверно!")</f>
        <v/>
      </c>
      <c r="B593" s="276" t="s">
        <v>579</v>
      </c>
      <c r="C593" s="278" t="s">
        <v>580</v>
      </c>
      <c r="D593" s="278" t="s">
        <v>581</v>
      </c>
      <c r="E593" s="278" t="str">
        <f>CONCATENATE("(",SUM('Раздел 1'!S23:S23),"&gt;",0," И ",SUM('Раздел 1'!AD23:AD23),"&gt;",0,")"," ИЛИ ","(",SUM('Раздел 1'!S23:S23),"=",0," И ",SUM('Раздел 1'!AD23:AD23),"=",0,")")</f>
        <v>(0&gt;0 И 0&gt;0) ИЛИ (0=0 И 0=0)</v>
      </c>
    </row>
    <row r="594" spans="1:5" s="269" customFormat="1" ht="242.25" x14ac:dyDescent="0.2">
      <c r="A594" s="279" t="str">
        <f>IF(((SUM('Раздел 1'!S24:S24)&gt;0)*(SUM('Раздел 1'!AD24:AD24)&gt;0))+((SUM('Раздел 1'!S24:S24)=0)*(SUM('Раздел 1'!AD24:AD24)=0)),"","Неверно!")</f>
        <v/>
      </c>
      <c r="B594" s="276" t="s">
        <v>579</v>
      </c>
      <c r="C594" s="278" t="s">
        <v>580</v>
      </c>
      <c r="D594" s="278" t="s">
        <v>581</v>
      </c>
      <c r="E594" s="278" t="str">
        <f>CONCATENATE("(",SUM('Раздел 1'!S24:S24),"&gt;",0," И ",SUM('Раздел 1'!AD24:AD24),"&gt;",0,")"," ИЛИ ","(",SUM('Раздел 1'!S24:S24),"=",0," И ",SUM('Раздел 1'!AD24:AD24),"=",0,")")</f>
        <v>(0&gt;0 И 0&gt;0) ИЛИ (0=0 И 0=0)</v>
      </c>
    </row>
    <row r="595" spans="1:5" s="269" customFormat="1" ht="242.25" x14ac:dyDescent="0.2">
      <c r="A595" s="279" t="str">
        <f>IF(((SUM('Раздел 1'!S25:S25)&gt;0)*(SUM('Раздел 1'!AD25:AD25)&gt;0))+((SUM('Раздел 1'!S25:S25)=0)*(SUM('Раздел 1'!AD25:AD25)=0)),"","Неверно!")</f>
        <v/>
      </c>
      <c r="B595" s="276" t="s">
        <v>579</v>
      </c>
      <c r="C595" s="278" t="s">
        <v>580</v>
      </c>
      <c r="D595" s="278" t="s">
        <v>581</v>
      </c>
      <c r="E595" s="278" t="str">
        <f>CONCATENATE("(",SUM('Раздел 1'!S25:S25),"&gt;",0," И ",SUM('Раздел 1'!AD25:AD25),"&gt;",0,")"," ИЛИ ","(",SUM('Раздел 1'!S25:S25),"=",0," И ",SUM('Раздел 1'!AD25:AD25),"=",0,")")</f>
        <v>(0&gt;0 И 0&gt;0) ИЛИ (0=0 И 0=0)</v>
      </c>
    </row>
    <row r="596" spans="1:5" s="269" customFormat="1" ht="242.25" x14ac:dyDescent="0.2">
      <c r="A596" s="279" t="str">
        <f>IF(((SUM('Раздел 1'!S26:S26)&gt;0)*(SUM('Раздел 1'!AD26:AD26)&gt;0))+((SUM('Раздел 1'!S26:S26)=0)*(SUM('Раздел 1'!AD26:AD26)=0)),"","Неверно!")</f>
        <v/>
      </c>
      <c r="B596" s="276" t="s">
        <v>579</v>
      </c>
      <c r="C596" s="278" t="s">
        <v>580</v>
      </c>
      <c r="D596" s="278" t="s">
        <v>581</v>
      </c>
      <c r="E596" s="278" t="str">
        <f>CONCATENATE("(",SUM('Раздел 1'!S26:S26),"&gt;",0," И ",SUM('Раздел 1'!AD26:AD26),"&gt;",0,")"," ИЛИ ","(",SUM('Раздел 1'!S26:S26),"=",0," И ",SUM('Раздел 1'!AD26:AD26),"=",0,")")</f>
        <v>(0&gt;0 И 0&gt;0) ИЛИ (0=0 И 0=0)</v>
      </c>
    </row>
    <row r="597" spans="1:5" s="269" customFormat="1" ht="242.25" x14ac:dyDescent="0.2">
      <c r="A597" s="279" t="str">
        <f>IF(((SUM('Раздел 1'!S27:S27)&gt;0)*(SUM('Раздел 1'!AD27:AD27)&gt;0))+((SUM('Раздел 1'!S27:S27)=0)*(SUM('Раздел 1'!AD27:AD27)=0)),"","Неверно!")</f>
        <v/>
      </c>
      <c r="B597" s="276" t="s">
        <v>579</v>
      </c>
      <c r="C597" s="278" t="s">
        <v>580</v>
      </c>
      <c r="D597" s="278" t="s">
        <v>581</v>
      </c>
      <c r="E597" s="278" t="str">
        <f>CONCATENATE("(",SUM('Раздел 1'!S27:S27),"&gt;",0," И ",SUM('Раздел 1'!AD27:AD27),"&gt;",0,")"," ИЛИ ","(",SUM('Раздел 1'!S27:S27),"=",0," И ",SUM('Раздел 1'!AD27:AD27),"=",0,")")</f>
        <v>(0&gt;0 И 0&gt;0) ИЛИ (0=0 И 0=0)</v>
      </c>
    </row>
    <row r="598" spans="1:5" s="269" customFormat="1" ht="242.25" x14ac:dyDescent="0.2">
      <c r="A598" s="279" t="str">
        <f>IF(((SUM('Раздел 1'!S28:S28)&gt;0)*(SUM('Раздел 1'!AD28:AD28)&gt;0))+((SUM('Раздел 1'!S28:S28)=0)*(SUM('Раздел 1'!AD28:AD28)=0)),"","Неверно!")</f>
        <v/>
      </c>
      <c r="B598" s="276" t="s">
        <v>579</v>
      </c>
      <c r="C598" s="278" t="s">
        <v>580</v>
      </c>
      <c r="D598" s="278" t="s">
        <v>581</v>
      </c>
      <c r="E598" s="278" t="str">
        <f>CONCATENATE("(",SUM('Раздел 1'!S28:S28),"&gt;",0," И ",SUM('Раздел 1'!AD28:AD28),"&gt;",0,")"," ИЛИ ","(",SUM('Раздел 1'!S28:S28),"=",0," И ",SUM('Раздел 1'!AD28:AD28),"=",0,")")</f>
        <v>(0&gt;0 И 0&gt;0) ИЛИ (0=0 И 0=0)</v>
      </c>
    </row>
    <row r="599" spans="1:5" s="269" customFormat="1" ht="242.25" x14ac:dyDescent="0.2">
      <c r="A599" s="279" t="str">
        <f>IF(((SUM('Раздел 1'!S29:S29)&gt;0)*(SUM('Раздел 1'!AD29:AD29)&gt;0))+((SUM('Раздел 1'!S29:S29)=0)*(SUM('Раздел 1'!AD29:AD29)=0)),"","Неверно!")</f>
        <v/>
      </c>
      <c r="B599" s="276" t="s">
        <v>579</v>
      </c>
      <c r="C599" s="278" t="s">
        <v>580</v>
      </c>
      <c r="D599" s="278" t="s">
        <v>581</v>
      </c>
      <c r="E599" s="278" t="str">
        <f>CONCATENATE("(",SUM('Раздел 1'!S29:S29),"&gt;",0," И ",SUM('Раздел 1'!AD29:AD29),"&gt;",0,")"," ИЛИ ","(",SUM('Раздел 1'!S29:S29),"=",0," И ",SUM('Раздел 1'!AD29:AD29),"=",0,")")</f>
        <v>(0&gt;0 И 0&gt;0) ИЛИ (0=0 И 0=0)</v>
      </c>
    </row>
    <row r="600" spans="1:5" s="269" customFormat="1" ht="242.25" x14ac:dyDescent="0.2">
      <c r="A600" s="279" t="str">
        <f>IF(((SUM('Раздел 1'!S30:S30)&gt;0)*(SUM('Раздел 1'!AD30:AD30)&gt;0))+((SUM('Раздел 1'!S30:S30)=0)*(SUM('Раздел 1'!AD30:AD30)=0)),"","Неверно!")</f>
        <v/>
      </c>
      <c r="B600" s="276" t="s">
        <v>579</v>
      </c>
      <c r="C600" s="278" t="s">
        <v>580</v>
      </c>
      <c r="D600" s="278" t="s">
        <v>581</v>
      </c>
      <c r="E600" s="278" t="str">
        <f>CONCATENATE("(",SUM('Раздел 1'!S30:S30),"&gt;",0," И ",SUM('Раздел 1'!AD30:AD30),"&gt;",0,")"," ИЛИ ","(",SUM('Раздел 1'!S30:S30),"=",0," И ",SUM('Раздел 1'!AD30:AD30),"=",0,")")</f>
        <v>(0&gt;0 И 0&gt;0) ИЛИ (0=0 И 0=0)</v>
      </c>
    </row>
    <row r="601" spans="1:5" s="269" customFormat="1" ht="242.25" x14ac:dyDescent="0.2">
      <c r="A601" s="279" t="str">
        <f>IF(((SUM('Раздел 1'!S31:S31)&gt;0)*(SUM('Раздел 1'!AD31:AD31)&gt;0))+((SUM('Раздел 1'!S31:S31)=0)*(SUM('Раздел 1'!AD31:AD31)=0)),"","Неверно!")</f>
        <v/>
      </c>
      <c r="B601" s="276" t="s">
        <v>579</v>
      </c>
      <c r="C601" s="278" t="s">
        <v>580</v>
      </c>
      <c r="D601" s="278" t="s">
        <v>581</v>
      </c>
      <c r="E601" s="278" t="str">
        <f>CONCATENATE("(",SUM('Раздел 1'!S31:S31),"&gt;",0," И ",SUM('Раздел 1'!AD31:AD31),"&gt;",0,")"," ИЛИ ","(",SUM('Раздел 1'!S31:S31),"=",0," И ",SUM('Раздел 1'!AD31:AD31),"=",0,")")</f>
        <v>(0&gt;0 И 0&gt;0) ИЛИ (0=0 И 0=0)</v>
      </c>
    </row>
    <row r="602" spans="1:5" s="269" customFormat="1" ht="242.25" x14ac:dyDescent="0.2">
      <c r="A602" s="279" t="str">
        <f>IF(((SUM('Раздел 1'!S32:S32)&gt;0)*(SUM('Раздел 1'!AD32:AD32)&gt;0))+((SUM('Раздел 1'!S32:S32)=0)*(SUM('Раздел 1'!AD32:AD32)=0)),"","Неверно!")</f>
        <v/>
      </c>
      <c r="B602" s="276" t="s">
        <v>579</v>
      </c>
      <c r="C602" s="278" t="s">
        <v>580</v>
      </c>
      <c r="D602" s="278" t="s">
        <v>581</v>
      </c>
      <c r="E602" s="278" t="str">
        <f>CONCATENATE("(",SUM('Раздел 1'!S32:S32),"&gt;",0," И ",SUM('Раздел 1'!AD32:AD32),"&gt;",0,")"," ИЛИ ","(",SUM('Раздел 1'!S32:S32),"=",0," И ",SUM('Раздел 1'!AD32:AD32),"=",0,")")</f>
        <v>(0&gt;0 И 0&gt;0) ИЛИ (0=0 И 0=0)</v>
      </c>
    </row>
    <row r="603" spans="1:5" s="269" customFormat="1" ht="242.25" x14ac:dyDescent="0.2">
      <c r="A603" s="279" t="str">
        <f>IF(((SUM('Раздел 1'!S33:S33)&gt;0)*(SUM('Раздел 1'!AD33:AD33)&gt;0))+((SUM('Раздел 1'!S33:S33)=0)*(SUM('Раздел 1'!AD33:AD33)=0)),"","Неверно!")</f>
        <v/>
      </c>
      <c r="B603" s="276" t="s">
        <v>579</v>
      </c>
      <c r="C603" s="278" t="s">
        <v>580</v>
      </c>
      <c r="D603" s="278" t="s">
        <v>581</v>
      </c>
      <c r="E603" s="278" t="str">
        <f>CONCATENATE("(",SUM('Раздел 1'!S33:S33),"&gt;",0," И ",SUM('Раздел 1'!AD33:AD33),"&gt;",0,")"," ИЛИ ","(",SUM('Раздел 1'!S33:S33),"=",0," И ",SUM('Раздел 1'!AD33:AD33),"=",0,")")</f>
        <v>(0&gt;0 И 0&gt;0) ИЛИ (0=0 И 0=0)</v>
      </c>
    </row>
    <row r="604" spans="1:5" s="269" customFormat="1" ht="242.25" x14ac:dyDescent="0.2">
      <c r="A604" s="279" t="str">
        <f>IF(((SUM('Раздел 1'!S34:S34)&gt;0)*(SUM('Раздел 1'!AD34:AD34)&gt;0))+((SUM('Раздел 1'!S34:S34)=0)*(SUM('Раздел 1'!AD34:AD34)=0)),"","Неверно!")</f>
        <v/>
      </c>
      <c r="B604" s="276" t="s">
        <v>579</v>
      </c>
      <c r="C604" s="278" t="s">
        <v>580</v>
      </c>
      <c r="D604" s="278" t="s">
        <v>581</v>
      </c>
      <c r="E604" s="278" t="str">
        <f>CONCATENATE("(",SUM('Раздел 1'!S34:S34),"&gt;",0," И ",SUM('Раздел 1'!AD34:AD34),"&gt;",0,")"," ИЛИ ","(",SUM('Раздел 1'!S34:S34),"=",0," И ",SUM('Раздел 1'!AD34:AD34),"=",0,")")</f>
        <v>(0&gt;0 И 0&gt;0) ИЛИ (0=0 И 0=0)</v>
      </c>
    </row>
    <row r="605" spans="1:5" s="269" customFormat="1" ht="242.25" x14ac:dyDescent="0.2">
      <c r="A605" s="279" t="str">
        <f>IF(((SUM('Раздел 1'!S35:S35)&gt;0)*(SUM('Раздел 1'!AD35:AD35)&gt;0))+((SUM('Раздел 1'!S35:S35)=0)*(SUM('Раздел 1'!AD35:AD35)=0)),"","Неверно!")</f>
        <v/>
      </c>
      <c r="B605" s="276" t="s">
        <v>579</v>
      </c>
      <c r="C605" s="278" t="s">
        <v>580</v>
      </c>
      <c r="D605" s="278" t="s">
        <v>581</v>
      </c>
      <c r="E605" s="278" t="str">
        <f>CONCATENATE("(",SUM('Раздел 1'!S35:S35),"&gt;",0," И ",SUM('Раздел 1'!AD35:AD35),"&gt;",0,")"," ИЛИ ","(",SUM('Раздел 1'!S35:S35),"=",0," И ",SUM('Раздел 1'!AD35:AD35),"=",0,")")</f>
        <v>(0&gt;0 И 0&gt;0) ИЛИ (0=0 И 0=0)</v>
      </c>
    </row>
    <row r="606" spans="1:5" s="269" customFormat="1" ht="242.25" x14ac:dyDescent="0.2">
      <c r="A606" s="279" t="str">
        <f>IF(((SUM('Раздел 1'!S36:S36)&gt;0)*(SUM('Раздел 1'!AD36:AD36)&gt;0))+((SUM('Раздел 1'!S36:S36)=0)*(SUM('Раздел 1'!AD36:AD36)=0)),"","Неверно!")</f>
        <v/>
      </c>
      <c r="B606" s="276" t="s">
        <v>579</v>
      </c>
      <c r="C606" s="278" t="s">
        <v>580</v>
      </c>
      <c r="D606" s="278" t="s">
        <v>581</v>
      </c>
      <c r="E606" s="278" t="str">
        <f>CONCATENATE("(",SUM('Раздел 1'!S36:S36),"&gt;",0," И ",SUM('Раздел 1'!AD36:AD36),"&gt;",0,")"," ИЛИ ","(",SUM('Раздел 1'!S36:S36),"=",0," И ",SUM('Раздел 1'!AD36:AD36),"=",0,")")</f>
        <v>(0&gt;0 И 0&gt;0) ИЛИ (0=0 И 0=0)</v>
      </c>
    </row>
    <row r="607" spans="1:5" s="269" customFormat="1" ht="242.25" x14ac:dyDescent="0.2">
      <c r="A607" s="279" t="str">
        <f>IF(((SUM('Раздел 1'!S37:S37)&gt;0)*(SUM('Раздел 1'!AD37:AD37)&gt;0))+((SUM('Раздел 1'!S37:S37)=0)*(SUM('Раздел 1'!AD37:AD37)=0)),"","Неверно!")</f>
        <v/>
      </c>
      <c r="B607" s="276" t="s">
        <v>579</v>
      </c>
      <c r="C607" s="278" t="s">
        <v>580</v>
      </c>
      <c r="D607" s="278" t="s">
        <v>581</v>
      </c>
      <c r="E607" s="278" t="str">
        <f>CONCATENATE("(",SUM('Раздел 1'!S37:S37),"&gt;",0," И ",SUM('Раздел 1'!AD37:AD37),"&gt;",0,")"," ИЛИ ","(",SUM('Раздел 1'!S37:S37),"=",0," И ",SUM('Раздел 1'!AD37:AD37),"=",0,")")</f>
        <v>(0&gt;0 И 0&gt;0) ИЛИ (0=0 И 0=0)</v>
      </c>
    </row>
    <row r="608" spans="1:5" s="269" customFormat="1" ht="242.25" x14ac:dyDescent="0.2">
      <c r="A608" s="279" t="str">
        <f>IF(((SUM('Раздел 1'!S38:S38)&gt;0)*(SUM('Раздел 1'!AD38:AD38)&gt;0))+((SUM('Раздел 1'!S38:S38)=0)*(SUM('Раздел 1'!AD38:AD38)=0)),"","Неверно!")</f>
        <v/>
      </c>
      <c r="B608" s="276" t="s">
        <v>579</v>
      </c>
      <c r="C608" s="278" t="s">
        <v>580</v>
      </c>
      <c r="D608" s="278" t="s">
        <v>581</v>
      </c>
      <c r="E608" s="278" t="str">
        <f>CONCATENATE("(",SUM('Раздел 1'!S38:S38),"&gt;",0," И ",SUM('Раздел 1'!AD38:AD38),"&gt;",0,")"," ИЛИ ","(",SUM('Раздел 1'!S38:S38),"=",0," И ",SUM('Раздел 1'!AD38:AD38),"=",0,")")</f>
        <v>(0&gt;0 И 0&gt;0) ИЛИ (0=0 И 0=0)</v>
      </c>
    </row>
    <row r="609" spans="1:5" s="269" customFormat="1" ht="242.25" x14ac:dyDescent="0.2">
      <c r="A609" s="279" t="str">
        <f>IF(((SUM('Раздел 1'!S39:S39)&gt;0)*(SUM('Раздел 1'!AD39:AD39)&gt;0))+((SUM('Раздел 1'!S39:S39)=0)*(SUM('Раздел 1'!AD39:AD39)=0)),"","Неверно!")</f>
        <v/>
      </c>
      <c r="B609" s="276" t="s">
        <v>579</v>
      </c>
      <c r="C609" s="278" t="s">
        <v>580</v>
      </c>
      <c r="D609" s="278" t="s">
        <v>581</v>
      </c>
      <c r="E609" s="278" t="str">
        <f>CONCATENATE("(",SUM('Раздел 1'!S39:S39),"&gt;",0," И ",SUM('Раздел 1'!AD39:AD39),"&gt;",0,")"," ИЛИ ","(",SUM('Раздел 1'!S39:S39),"=",0," И ",SUM('Раздел 1'!AD39:AD39),"=",0,")")</f>
        <v>(1&gt;0 И 50000&gt;0) ИЛИ (1=0 И 50000=0)</v>
      </c>
    </row>
    <row r="610" spans="1:5" s="269" customFormat="1" ht="242.25" x14ac:dyDescent="0.2">
      <c r="A610" s="279" t="str">
        <f>IF(((SUM('Раздел 1'!S40:S40)&gt;0)*(SUM('Раздел 1'!AD40:AD40)&gt;0))+((SUM('Раздел 1'!S40:S40)=0)*(SUM('Раздел 1'!AD40:AD40)=0)),"","Неверно!")</f>
        <v/>
      </c>
      <c r="B610" s="276" t="s">
        <v>579</v>
      </c>
      <c r="C610" s="278" t="s">
        <v>580</v>
      </c>
      <c r="D610" s="278" t="s">
        <v>581</v>
      </c>
      <c r="E610" s="278" t="str">
        <f>CONCATENATE("(",SUM('Раздел 1'!S40:S40),"&gt;",0," И ",SUM('Раздел 1'!AD40:AD40),"&gt;",0,")"," ИЛИ ","(",SUM('Раздел 1'!S40:S40),"=",0," И ",SUM('Раздел 1'!AD40:AD40),"=",0,")")</f>
        <v>(0&gt;0 И 0&gt;0) ИЛИ (0=0 И 0=0)</v>
      </c>
    </row>
    <row r="611" spans="1:5" s="269" customFormat="1" ht="242.25" x14ac:dyDescent="0.2">
      <c r="A611" s="279" t="str">
        <f>IF(((SUM('Раздел 1'!S41:S41)&gt;0)*(SUM('Раздел 1'!AD41:AD41)&gt;0))+((SUM('Раздел 1'!S41:S41)=0)*(SUM('Раздел 1'!AD41:AD41)=0)),"","Неверно!")</f>
        <v/>
      </c>
      <c r="B611" s="276" t="s">
        <v>579</v>
      </c>
      <c r="C611" s="278" t="s">
        <v>580</v>
      </c>
      <c r="D611" s="278" t="s">
        <v>581</v>
      </c>
      <c r="E611" s="278" t="str">
        <f>CONCATENATE("(",SUM('Раздел 1'!S41:S41),"&gt;",0," И ",SUM('Раздел 1'!AD41:AD41),"&gt;",0,")"," ИЛИ ","(",SUM('Раздел 1'!S41:S41),"=",0," И ",SUM('Раздел 1'!AD41:AD41),"=",0,")")</f>
        <v>(1&gt;0 И 50000&gt;0) ИЛИ (1=0 И 50000=0)</v>
      </c>
    </row>
    <row r="612" spans="1:5" s="269" customFormat="1" ht="242.25" x14ac:dyDescent="0.2">
      <c r="A612" s="279" t="str">
        <f>IF(((SUM('Раздел 1'!S42:S42)&gt;0)*(SUM('Раздел 1'!AD42:AD42)&gt;0))+((SUM('Раздел 1'!S42:S42)=0)*(SUM('Раздел 1'!AD42:AD42)=0)),"","Неверно!")</f>
        <v/>
      </c>
      <c r="B612" s="276" t="s">
        <v>579</v>
      </c>
      <c r="C612" s="278" t="s">
        <v>580</v>
      </c>
      <c r="D612" s="278" t="s">
        <v>581</v>
      </c>
      <c r="E612" s="278" t="str">
        <f>CONCATENATE("(",SUM('Раздел 1'!S42:S42),"&gt;",0," И ",SUM('Раздел 1'!AD42:AD42),"&gt;",0,")"," ИЛИ ","(",SUM('Раздел 1'!S42:S42),"=",0," И ",SUM('Раздел 1'!AD42:AD42),"=",0,")")</f>
        <v>(0&gt;0 И 0&gt;0) ИЛИ (0=0 И 0=0)</v>
      </c>
    </row>
    <row r="613" spans="1:5" s="269" customFormat="1" ht="242.25" x14ac:dyDescent="0.2">
      <c r="A613" s="279" t="str">
        <f>IF(((SUM('Раздел 1'!S43:S43)&gt;0)*(SUM('Раздел 1'!AD43:AD43)&gt;0))+((SUM('Раздел 1'!S43:S43)=0)*(SUM('Раздел 1'!AD43:AD43)=0)),"","Неверно!")</f>
        <v/>
      </c>
      <c r="B613" s="276" t="s">
        <v>579</v>
      </c>
      <c r="C613" s="278" t="s">
        <v>580</v>
      </c>
      <c r="D613" s="278" t="s">
        <v>581</v>
      </c>
      <c r="E613" s="278" t="str">
        <f>CONCATENATE("(",SUM('Раздел 1'!S43:S43),"&gt;",0," И ",SUM('Раздел 1'!AD43:AD43),"&gt;",0,")"," ИЛИ ","(",SUM('Раздел 1'!S43:S43),"=",0," И ",SUM('Раздел 1'!AD43:AD43),"=",0,")")</f>
        <v>(0&gt;0 И 0&gt;0) ИЛИ (0=0 И 0=0)</v>
      </c>
    </row>
    <row r="614" spans="1:5" s="269" customFormat="1" ht="242.25" x14ac:dyDescent="0.2">
      <c r="A614" s="279" t="str">
        <f>IF(((SUM('Раздел 1'!S44:S44)&gt;0)*(SUM('Раздел 1'!AD44:AD44)&gt;0))+((SUM('Раздел 1'!S44:S44)=0)*(SUM('Раздел 1'!AD44:AD44)=0)),"","Неверно!")</f>
        <v/>
      </c>
      <c r="B614" s="276" t="s">
        <v>579</v>
      </c>
      <c r="C614" s="278" t="s">
        <v>580</v>
      </c>
      <c r="D614" s="278" t="s">
        <v>581</v>
      </c>
      <c r="E614" s="278" t="str">
        <f>CONCATENATE("(",SUM('Раздел 1'!S44:S44),"&gt;",0," И ",SUM('Раздел 1'!AD44:AD44),"&gt;",0,")"," ИЛИ ","(",SUM('Раздел 1'!S44:S44),"=",0," И ",SUM('Раздел 1'!AD44:AD44),"=",0,")")</f>
        <v>(0&gt;0 И 0&gt;0) ИЛИ (0=0 И 0=0)</v>
      </c>
    </row>
    <row r="615" spans="1:5" s="269" customFormat="1" ht="242.25" x14ac:dyDescent="0.2">
      <c r="A615" s="279" t="str">
        <f>IF(((SUM('Раздел 1'!S45:S45)&gt;0)*(SUM('Раздел 1'!AD45:AD45)&gt;0))+((SUM('Раздел 1'!S45:S45)=0)*(SUM('Раздел 1'!AD45:AD45)=0)),"","Неверно!")</f>
        <v/>
      </c>
      <c r="B615" s="276" t="s">
        <v>579</v>
      </c>
      <c r="C615" s="278" t="s">
        <v>580</v>
      </c>
      <c r="D615" s="278" t="s">
        <v>581</v>
      </c>
      <c r="E615" s="278" t="str">
        <f>CONCATENATE("(",SUM('Раздел 1'!S45:S45),"&gt;",0," И ",SUM('Раздел 1'!AD45:AD45),"&gt;",0,")"," ИЛИ ","(",SUM('Раздел 1'!S45:S45),"=",0," И ",SUM('Раздел 1'!AD45:AD45),"=",0,")")</f>
        <v>(0&gt;0 И 0&gt;0) ИЛИ (0=0 И 0=0)</v>
      </c>
    </row>
    <row r="616" spans="1:5" s="269" customFormat="1" ht="242.25" x14ac:dyDescent="0.2">
      <c r="A616" s="279" t="str">
        <f>IF(((SUM('Раздел 1'!S46:S46)&gt;0)*(SUM('Раздел 1'!AD46:AD46)&gt;0))+((SUM('Раздел 1'!S46:S46)=0)*(SUM('Раздел 1'!AD46:AD46)=0)),"","Неверно!")</f>
        <v/>
      </c>
      <c r="B616" s="276" t="s">
        <v>579</v>
      </c>
      <c r="C616" s="278" t="s">
        <v>580</v>
      </c>
      <c r="D616" s="278" t="s">
        <v>581</v>
      </c>
      <c r="E616" s="278" t="str">
        <f>CONCATENATE("(",SUM('Раздел 1'!S46:S46),"&gt;",0," И ",SUM('Раздел 1'!AD46:AD46),"&gt;",0,")"," ИЛИ ","(",SUM('Раздел 1'!S46:S46),"=",0," И ",SUM('Раздел 1'!AD46:AD46),"=",0,")")</f>
        <v>(0&gt;0 И 0&gt;0) ИЛИ (0=0 И 0=0)</v>
      </c>
    </row>
    <row r="617" spans="1:5" s="269" customFormat="1" ht="242.25" x14ac:dyDescent="0.2">
      <c r="A617" s="279" t="str">
        <f>IF(((SUM('Раздел 1'!S47:S47)&gt;0)*(SUM('Раздел 1'!AD47:AD47)&gt;0))+((SUM('Раздел 1'!S47:S47)=0)*(SUM('Раздел 1'!AD47:AD47)=0)),"","Неверно!")</f>
        <v/>
      </c>
      <c r="B617" s="276" t="s">
        <v>579</v>
      </c>
      <c r="C617" s="278" t="s">
        <v>580</v>
      </c>
      <c r="D617" s="278" t="s">
        <v>581</v>
      </c>
      <c r="E617" s="278" t="str">
        <f>CONCATENATE("(",SUM('Раздел 1'!S47:S47),"&gt;",0," И ",SUM('Раздел 1'!AD47:AD47),"&gt;",0,")"," ИЛИ ","(",SUM('Раздел 1'!S47:S47),"=",0," И ",SUM('Раздел 1'!AD47:AD47),"=",0,")")</f>
        <v>(0&gt;0 И 0&gt;0) ИЛИ (0=0 И 0=0)</v>
      </c>
    </row>
    <row r="618" spans="1:5" s="269" customFormat="1" ht="242.25" x14ac:dyDescent="0.2">
      <c r="A618" s="279" t="str">
        <f>IF(((SUM('Раздел 1'!S48:S48)&gt;0)*(SUM('Раздел 1'!AD48:AD48)&gt;0))+((SUM('Раздел 1'!S48:S48)=0)*(SUM('Раздел 1'!AD48:AD48)=0)),"","Неверно!")</f>
        <v/>
      </c>
      <c r="B618" s="276" t="s">
        <v>579</v>
      </c>
      <c r="C618" s="278" t="s">
        <v>580</v>
      </c>
      <c r="D618" s="278" t="s">
        <v>581</v>
      </c>
      <c r="E618" s="278" t="str">
        <f>CONCATENATE("(",SUM('Раздел 1'!S48:S48),"&gt;",0," И ",SUM('Раздел 1'!AD48:AD48),"&gt;",0,")"," ИЛИ ","(",SUM('Раздел 1'!S48:S48),"=",0," И ",SUM('Раздел 1'!AD48:AD48),"=",0,")")</f>
        <v>(0&gt;0 И 0&gt;0) ИЛИ (0=0 И 0=0)</v>
      </c>
    </row>
    <row r="619" spans="1:5" s="269" customFormat="1" ht="242.25" x14ac:dyDescent="0.2">
      <c r="A619" s="279" t="str">
        <f>IF(((SUM('Раздел 1'!S49:S49)&gt;0)*(SUM('Раздел 1'!AD49:AD49)&gt;0))+((SUM('Раздел 1'!S49:S49)=0)*(SUM('Раздел 1'!AD49:AD49)=0)),"","Неверно!")</f>
        <v/>
      </c>
      <c r="B619" s="276" t="s">
        <v>579</v>
      </c>
      <c r="C619" s="278" t="s">
        <v>580</v>
      </c>
      <c r="D619" s="278" t="s">
        <v>581</v>
      </c>
      <c r="E619" s="278" t="str">
        <f>CONCATENATE("(",SUM('Раздел 1'!S49:S49),"&gt;",0," И ",SUM('Раздел 1'!AD49:AD49),"&gt;",0,")"," ИЛИ ","(",SUM('Раздел 1'!S49:S49),"=",0," И ",SUM('Раздел 1'!AD49:AD49),"=",0,")")</f>
        <v>(0&gt;0 И 0&gt;0) ИЛИ (0=0 И 0=0)</v>
      </c>
    </row>
    <row r="620" spans="1:5" s="269" customFormat="1" ht="242.25" x14ac:dyDescent="0.2">
      <c r="A620" s="279" t="str">
        <f>IF(((SUM('Раздел 1'!S50:S50)&gt;0)*(SUM('Раздел 1'!AD50:AD50)&gt;0))+((SUM('Раздел 1'!S50:S50)=0)*(SUM('Раздел 1'!AD50:AD50)=0)),"","Неверно!")</f>
        <v/>
      </c>
      <c r="B620" s="276" t="s">
        <v>579</v>
      </c>
      <c r="C620" s="278" t="s">
        <v>580</v>
      </c>
      <c r="D620" s="278" t="s">
        <v>581</v>
      </c>
      <c r="E620" s="278" t="str">
        <f>CONCATENATE("(",SUM('Раздел 1'!S50:S50),"&gt;",0," И ",SUM('Раздел 1'!AD50:AD50),"&gt;",0,")"," ИЛИ ","(",SUM('Раздел 1'!S50:S50),"=",0," И ",SUM('Раздел 1'!AD50:AD50),"=",0,")")</f>
        <v>(0&gt;0 И 0&gt;0) ИЛИ (0=0 И 0=0)</v>
      </c>
    </row>
    <row r="621" spans="1:5" s="269" customFormat="1" ht="242.25" x14ac:dyDescent="0.2">
      <c r="A621" s="279" t="str">
        <f>IF(((SUM('Раздел 1'!S51:S51)&gt;0)*(SUM('Раздел 1'!AD51:AD51)&gt;0))+((SUM('Раздел 1'!S51:S51)=0)*(SUM('Раздел 1'!AD51:AD51)=0)),"","Неверно!")</f>
        <v/>
      </c>
      <c r="B621" s="276" t="s">
        <v>579</v>
      </c>
      <c r="C621" s="278" t="s">
        <v>580</v>
      </c>
      <c r="D621" s="278" t="s">
        <v>581</v>
      </c>
      <c r="E621" s="278" t="str">
        <f>CONCATENATE("(",SUM('Раздел 1'!S51:S51),"&gt;",0," И ",SUM('Раздел 1'!AD51:AD51),"&gt;",0,")"," ИЛИ ","(",SUM('Раздел 1'!S51:S51),"=",0," И ",SUM('Раздел 1'!AD51:AD51),"=",0,")")</f>
        <v>(0&gt;0 И 0&gt;0) ИЛИ (0=0 И 0=0)</v>
      </c>
    </row>
    <row r="622" spans="1:5" s="269" customFormat="1" ht="242.25" x14ac:dyDescent="0.2">
      <c r="A622" s="279" t="str">
        <f>IF(((SUM('Раздел 1'!S52:S52)&gt;0)*(SUM('Раздел 1'!AD52:AD52)&gt;0))+((SUM('Раздел 1'!S52:S52)=0)*(SUM('Раздел 1'!AD52:AD52)=0)),"","Неверно!")</f>
        <v/>
      </c>
      <c r="B622" s="276" t="s">
        <v>579</v>
      </c>
      <c r="C622" s="278" t="s">
        <v>580</v>
      </c>
      <c r="D622" s="278" t="s">
        <v>581</v>
      </c>
      <c r="E622" s="278" t="str">
        <f>CONCATENATE("(",SUM('Раздел 1'!S52:S52),"&gt;",0," И ",SUM('Раздел 1'!AD52:AD52),"&gt;",0,")"," ИЛИ ","(",SUM('Раздел 1'!S52:S52),"=",0," И ",SUM('Раздел 1'!AD52:AD52),"=",0,")")</f>
        <v>(0&gt;0 И 0&gt;0) ИЛИ (0=0 И 0=0)</v>
      </c>
    </row>
    <row r="623" spans="1:5" s="269" customFormat="1" ht="242.25" x14ac:dyDescent="0.2">
      <c r="A623" s="279" t="str">
        <f>IF(((SUM('Раздел 1'!S9:S9)&gt;0)*(SUM('Раздел 1'!AD9:AD9)&gt;0))+((SUM('Раздел 1'!S9:S9)=0)*(SUM('Раздел 1'!AD9:AD9)=0)),"","Неверно!")</f>
        <v/>
      </c>
      <c r="B623" s="276" t="s">
        <v>579</v>
      </c>
      <c r="C623" s="278" t="s">
        <v>580</v>
      </c>
      <c r="D623" s="278" t="s">
        <v>581</v>
      </c>
      <c r="E623" s="278" t="str">
        <f>CONCATENATE("(",SUM('Раздел 1'!S9:S9),"&gt;",0," И ",SUM('Раздел 1'!AD9:AD9),"&gt;",0,")"," ИЛИ ","(",SUM('Раздел 1'!S9:S9),"=",0," И ",SUM('Раздел 1'!AD9:AD9),"=",0,")")</f>
        <v>(2&gt;0 И 100000&gt;0) ИЛИ (2=0 И 100000=0)</v>
      </c>
    </row>
    <row r="624" spans="1:5" s="269" customFormat="1" ht="38.25" x14ac:dyDescent="0.2">
      <c r="A624" s="279" t="str">
        <f>IF((SUM('Раздел 1'!W33:W33)=0),"","Неверно!")</f>
        <v/>
      </c>
      <c r="B624" s="276" t="s">
        <v>582</v>
      </c>
      <c r="C624" s="278" t="s">
        <v>583</v>
      </c>
      <c r="D624" s="278" t="s">
        <v>265</v>
      </c>
      <c r="E624" s="278" t="str">
        <f>CONCATENATE(SUM('Раздел 1'!W33:W33),"=",0)</f>
        <v>0=0</v>
      </c>
    </row>
    <row r="625" spans="1:5" s="269" customFormat="1" ht="38.25" x14ac:dyDescent="0.2">
      <c r="A625" s="279" t="str">
        <f>IF((SUM('Раздел 1'!W34:W34)=0),"","Неверно!")</f>
        <v/>
      </c>
      <c r="B625" s="276" t="s">
        <v>582</v>
      </c>
      <c r="C625" s="278" t="s">
        <v>583</v>
      </c>
      <c r="D625" s="278" t="s">
        <v>265</v>
      </c>
      <c r="E625" s="278" t="str">
        <f>CONCATENATE(SUM('Раздел 1'!W34:W34),"=",0)</f>
        <v>0=0</v>
      </c>
    </row>
    <row r="626" spans="1:5" s="269" customFormat="1" ht="38.25" x14ac:dyDescent="0.2">
      <c r="A626" s="279" t="str">
        <f>IF((SUM('Раздел 1'!W35:W35)=0),"","Неверно!")</f>
        <v/>
      </c>
      <c r="B626" s="276" t="s">
        <v>582</v>
      </c>
      <c r="C626" s="278" t="s">
        <v>583</v>
      </c>
      <c r="D626" s="278" t="s">
        <v>265</v>
      </c>
      <c r="E626" s="278" t="str">
        <f>CONCATENATE(SUM('Раздел 1'!W35:W35),"=",0)</f>
        <v>0=0</v>
      </c>
    </row>
    <row r="627" spans="1:5" s="269" customFormat="1" ht="38.25" x14ac:dyDescent="0.2">
      <c r="A627" s="279" t="str">
        <f>IF((SUM('Раздел 1'!W36:W36)=0),"","Неверно!")</f>
        <v/>
      </c>
      <c r="B627" s="276" t="s">
        <v>582</v>
      </c>
      <c r="C627" s="278" t="s">
        <v>583</v>
      </c>
      <c r="D627" s="278" t="s">
        <v>265</v>
      </c>
      <c r="E627" s="278" t="str">
        <f>CONCATENATE(SUM('Раздел 1'!W36:W36),"=",0)</f>
        <v>0=0</v>
      </c>
    </row>
    <row r="628" spans="1:5" s="269" customFormat="1" ht="38.25" x14ac:dyDescent="0.2">
      <c r="A628" s="279" t="str">
        <f>IF((SUM('Раздел 1'!AB10:AB10)=0),"","Неверно!")</f>
        <v/>
      </c>
      <c r="B628" s="276" t="s">
        <v>584</v>
      </c>
      <c r="C628" s="278" t="s">
        <v>585</v>
      </c>
      <c r="D628" s="278" t="s">
        <v>267</v>
      </c>
      <c r="E628" s="278" t="str">
        <f>CONCATENATE(SUM('Раздел 1'!AB10:AB10),"=",0)</f>
        <v>0=0</v>
      </c>
    </row>
    <row r="629" spans="1:5" s="269" customFormat="1" ht="38.25" x14ac:dyDescent="0.2">
      <c r="A629" s="279" t="str">
        <f>IF((SUM('Раздел 1'!AB11:AB11)=0),"","Неверно!")</f>
        <v/>
      </c>
      <c r="B629" s="276" t="s">
        <v>584</v>
      </c>
      <c r="C629" s="278" t="s">
        <v>585</v>
      </c>
      <c r="D629" s="278" t="s">
        <v>267</v>
      </c>
      <c r="E629" s="278" t="str">
        <f>CONCATENATE(SUM('Раздел 1'!AB11:AB11),"=",0)</f>
        <v>0=0</v>
      </c>
    </row>
    <row r="630" spans="1:5" s="269" customFormat="1" ht="38.25" x14ac:dyDescent="0.2">
      <c r="A630" s="279" t="str">
        <f>IF((SUM('Раздел 1'!AB12:AB12)=0),"","Неверно!")</f>
        <v/>
      </c>
      <c r="B630" s="276" t="s">
        <v>584</v>
      </c>
      <c r="C630" s="278" t="s">
        <v>585</v>
      </c>
      <c r="D630" s="278" t="s">
        <v>267</v>
      </c>
      <c r="E630" s="278" t="str">
        <f>CONCATENATE(SUM('Раздел 1'!AB12:AB12),"=",0)</f>
        <v>0=0</v>
      </c>
    </row>
    <row r="631" spans="1:5" s="269" customFormat="1" ht="38.25" x14ac:dyDescent="0.2">
      <c r="A631" s="279" t="str">
        <f>IF((SUM('Раздел 1'!AZ9:BG52)=0),"","Неверно!")</f>
        <v/>
      </c>
      <c r="B631" s="276" t="s">
        <v>586</v>
      </c>
      <c r="C631" s="278" t="s">
        <v>587</v>
      </c>
      <c r="D631" s="278" t="s">
        <v>471</v>
      </c>
      <c r="E631" s="278" t="str">
        <f>CONCATENATE(SUM('Раздел 1'!AZ9:BG52),"=",0)</f>
        <v>0=0</v>
      </c>
    </row>
    <row r="632" spans="1:5" s="269" customFormat="1" ht="38.25" x14ac:dyDescent="0.2">
      <c r="A632" s="279" t="str">
        <f>IF((SUM('Раздел 1'!AB31:AB31)=0),"","Неверно!")</f>
        <v/>
      </c>
      <c r="B632" s="276" t="s">
        <v>588</v>
      </c>
      <c r="C632" s="278" t="s">
        <v>589</v>
      </c>
      <c r="D632" s="278" t="s">
        <v>267</v>
      </c>
      <c r="E632" s="278" t="str">
        <f>CONCATENATE(SUM('Раздел 1'!AB31:AB31),"=",0)</f>
        <v>0=0</v>
      </c>
    </row>
    <row r="633" spans="1:5" s="269" customFormat="1" ht="38.25" x14ac:dyDescent="0.2">
      <c r="A633" s="279" t="str">
        <f>IF((SUM('Раздел 1'!Y10:Y10)=0),"","Неверно!")</f>
        <v/>
      </c>
      <c r="B633" s="276" t="s">
        <v>590</v>
      </c>
      <c r="C633" s="278" t="s">
        <v>591</v>
      </c>
      <c r="D633" s="278" t="s">
        <v>277</v>
      </c>
      <c r="E633" s="278" t="str">
        <f>CONCATENATE(SUM('Раздел 1'!Y10:Y10),"=",0)</f>
        <v>0=0</v>
      </c>
    </row>
    <row r="634" spans="1:5" s="269" customFormat="1" ht="38.25" x14ac:dyDescent="0.2">
      <c r="A634" s="279" t="str">
        <f>IF((SUM('Раздел 1'!Y11:Y11)=0),"","Неверно!")</f>
        <v/>
      </c>
      <c r="B634" s="276" t="s">
        <v>590</v>
      </c>
      <c r="C634" s="278" t="s">
        <v>591</v>
      </c>
      <c r="D634" s="278" t="s">
        <v>277</v>
      </c>
      <c r="E634" s="278" t="str">
        <f>CONCATENATE(SUM('Раздел 1'!Y11:Y11),"=",0)</f>
        <v>0=0</v>
      </c>
    </row>
    <row r="635" spans="1:5" s="269" customFormat="1" ht="38.25" x14ac:dyDescent="0.2">
      <c r="A635" s="279" t="str">
        <f>IF((SUM('Раздел 1'!Y12:Y12)=0),"","Неверно!")</f>
        <v/>
      </c>
      <c r="B635" s="276" t="s">
        <v>590</v>
      </c>
      <c r="C635" s="278" t="s">
        <v>591</v>
      </c>
      <c r="D635" s="278" t="s">
        <v>277</v>
      </c>
      <c r="E635" s="278" t="str">
        <f>CONCATENATE(SUM('Раздел 1'!Y12:Y12),"=",0)</f>
        <v>0=0</v>
      </c>
    </row>
    <row r="636" spans="1:5" s="269" customFormat="1" ht="38.25" x14ac:dyDescent="0.2">
      <c r="A636" s="279" t="str">
        <f>IF((SUM('Раздел 1'!Y13:Y13)=0),"","Неверно!")</f>
        <v/>
      </c>
      <c r="B636" s="276" t="s">
        <v>590</v>
      </c>
      <c r="C636" s="278" t="s">
        <v>591</v>
      </c>
      <c r="D636" s="278" t="s">
        <v>277</v>
      </c>
      <c r="E636" s="278" t="str">
        <f>CONCATENATE(SUM('Раздел 1'!Y13:Y13),"=",0)</f>
        <v>0=0</v>
      </c>
    </row>
    <row r="637" spans="1:5" s="269" customFormat="1" ht="38.25" x14ac:dyDescent="0.2">
      <c r="A637" s="279" t="str">
        <f>IF((SUM('Раздел 1'!Y14:Y14)=0),"","Неверно!")</f>
        <v/>
      </c>
      <c r="B637" s="276" t="s">
        <v>590</v>
      </c>
      <c r="C637" s="278" t="s">
        <v>591</v>
      </c>
      <c r="D637" s="278" t="s">
        <v>277</v>
      </c>
      <c r="E637" s="278" t="str">
        <f>CONCATENATE(SUM('Раздел 1'!Y14:Y14),"=",0)</f>
        <v>0=0</v>
      </c>
    </row>
    <row r="638" spans="1:5" s="269" customFormat="1" ht="38.25" x14ac:dyDescent="0.2">
      <c r="A638" s="279" t="str">
        <f>IF((SUM('Раздел 1'!Y15:Y15)=0),"","Неверно!")</f>
        <v/>
      </c>
      <c r="B638" s="276" t="s">
        <v>590</v>
      </c>
      <c r="C638" s="278" t="s">
        <v>591</v>
      </c>
      <c r="D638" s="278" t="s">
        <v>277</v>
      </c>
      <c r="E638" s="278" t="str">
        <f>CONCATENATE(SUM('Раздел 1'!Y15:Y15),"=",0)</f>
        <v>0=0</v>
      </c>
    </row>
    <row r="639" spans="1:5" s="269" customFormat="1" ht="38.25" x14ac:dyDescent="0.2">
      <c r="A639" s="279" t="str">
        <f>IF((SUM('Раздел 1'!Y16:Y16)=0),"","Неверно!")</f>
        <v/>
      </c>
      <c r="B639" s="276" t="s">
        <v>590</v>
      </c>
      <c r="C639" s="278" t="s">
        <v>591</v>
      </c>
      <c r="D639" s="278" t="s">
        <v>277</v>
      </c>
      <c r="E639" s="278" t="str">
        <f>CONCATENATE(SUM('Раздел 1'!Y16:Y16),"=",0)</f>
        <v>0=0</v>
      </c>
    </row>
    <row r="640" spans="1:5" s="269" customFormat="1" ht="38.25" x14ac:dyDescent="0.2">
      <c r="A640" s="279" t="str">
        <f>IF((SUM('Раздел 1'!Y17:Y17)=0),"","Неверно!")</f>
        <v/>
      </c>
      <c r="B640" s="276" t="s">
        <v>590</v>
      </c>
      <c r="C640" s="278" t="s">
        <v>591</v>
      </c>
      <c r="D640" s="278" t="s">
        <v>277</v>
      </c>
      <c r="E640" s="278" t="str">
        <f>CONCATENATE(SUM('Раздел 1'!Y17:Y17),"=",0)</f>
        <v>0=0</v>
      </c>
    </row>
    <row r="641" spans="1:5" s="269" customFormat="1" ht="38.25" x14ac:dyDescent="0.2">
      <c r="A641" s="279" t="str">
        <f>IF((SUM('Раздел 1'!Y18:Y18)=0),"","Неверно!")</f>
        <v/>
      </c>
      <c r="B641" s="276" t="s">
        <v>590</v>
      </c>
      <c r="C641" s="278" t="s">
        <v>591</v>
      </c>
      <c r="D641" s="278" t="s">
        <v>277</v>
      </c>
      <c r="E641" s="278" t="str">
        <f>CONCATENATE(SUM('Раздел 1'!Y18:Y18),"=",0)</f>
        <v>0=0</v>
      </c>
    </row>
    <row r="642" spans="1:5" s="269" customFormat="1" ht="38.25" x14ac:dyDescent="0.2">
      <c r="A642" s="279" t="str">
        <f>IF((SUM('Раздел 1'!Y19:Y19)=0),"","Неверно!")</f>
        <v/>
      </c>
      <c r="B642" s="276" t="s">
        <v>590</v>
      </c>
      <c r="C642" s="278" t="s">
        <v>591</v>
      </c>
      <c r="D642" s="278" t="s">
        <v>277</v>
      </c>
      <c r="E642" s="278" t="str">
        <f>CONCATENATE(SUM('Раздел 1'!Y19:Y19),"=",0)</f>
        <v>0=0</v>
      </c>
    </row>
    <row r="643" spans="1:5" s="269" customFormat="1" ht="38.25" x14ac:dyDescent="0.2">
      <c r="A643" s="279" t="str">
        <f>IF((SUM('Раздел 1'!Y20:Y20)=0),"","Неверно!")</f>
        <v/>
      </c>
      <c r="B643" s="276" t="s">
        <v>590</v>
      </c>
      <c r="C643" s="278" t="s">
        <v>591</v>
      </c>
      <c r="D643" s="278" t="s">
        <v>277</v>
      </c>
      <c r="E643" s="278" t="str">
        <f>CONCATENATE(SUM('Раздел 1'!Y20:Y20),"=",0)</f>
        <v>0=0</v>
      </c>
    </row>
    <row r="644" spans="1:5" s="269" customFormat="1" ht="38.25" x14ac:dyDescent="0.2">
      <c r="A644" s="279" t="str">
        <f>IF((SUM('Раздел 1'!Y21:Y21)=0),"","Неверно!")</f>
        <v/>
      </c>
      <c r="B644" s="276" t="s">
        <v>590</v>
      </c>
      <c r="C644" s="278" t="s">
        <v>591</v>
      </c>
      <c r="D644" s="278" t="s">
        <v>277</v>
      </c>
      <c r="E644" s="278" t="str">
        <f>CONCATENATE(SUM('Раздел 1'!Y21:Y21),"=",0)</f>
        <v>0=0</v>
      </c>
    </row>
    <row r="645" spans="1:5" s="269" customFormat="1" ht="38.25" x14ac:dyDescent="0.2">
      <c r="A645" s="279" t="str">
        <f>IF((SUM('Раздел 1'!Y22:Y22)=0),"","Неверно!")</f>
        <v/>
      </c>
      <c r="B645" s="276" t="s">
        <v>590</v>
      </c>
      <c r="C645" s="278" t="s">
        <v>591</v>
      </c>
      <c r="D645" s="278" t="s">
        <v>277</v>
      </c>
      <c r="E645" s="278" t="str">
        <f>CONCATENATE(SUM('Раздел 1'!Y22:Y22),"=",0)</f>
        <v>0=0</v>
      </c>
    </row>
    <row r="646" spans="1:5" s="269" customFormat="1" ht="38.25" x14ac:dyDescent="0.2">
      <c r="A646" s="279" t="str">
        <f>IF((SUM('Раздел 1'!Y23:Y23)=0),"","Неверно!")</f>
        <v/>
      </c>
      <c r="B646" s="276" t="s">
        <v>590</v>
      </c>
      <c r="C646" s="278" t="s">
        <v>591</v>
      </c>
      <c r="D646" s="278" t="s">
        <v>277</v>
      </c>
      <c r="E646" s="278" t="str">
        <f>CONCATENATE(SUM('Раздел 1'!Y23:Y23),"=",0)</f>
        <v>0=0</v>
      </c>
    </row>
    <row r="647" spans="1:5" s="269" customFormat="1" ht="38.25" x14ac:dyDescent="0.2">
      <c r="A647" s="279" t="str">
        <f>IF((SUM('Раздел 1'!Y24:Y24)=0),"","Неверно!")</f>
        <v/>
      </c>
      <c r="B647" s="276" t="s">
        <v>590</v>
      </c>
      <c r="C647" s="278" t="s">
        <v>591</v>
      </c>
      <c r="D647" s="278" t="s">
        <v>277</v>
      </c>
      <c r="E647" s="278" t="str">
        <f>CONCATENATE(SUM('Раздел 1'!Y24:Y24),"=",0)</f>
        <v>0=0</v>
      </c>
    </row>
    <row r="648" spans="1:5" s="269" customFormat="1" ht="38.25" x14ac:dyDescent="0.2">
      <c r="A648" s="279" t="str">
        <f>IF((SUM('Раздел 1'!Y25:Y25)=0),"","Неверно!")</f>
        <v/>
      </c>
      <c r="B648" s="276" t="s">
        <v>590</v>
      </c>
      <c r="C648" s="278" t="s">
        <v>591</v>
      </c>
      <c r="D648" s="278" t="s">
        <v>277</v>
      </c>
      <c r="E648" s="278" t="str">
        <f>CONCATENATE(SUM('Раздел 1'!Y25:Y25),"=",0)</f>
        <v>0=0</v>
      </c>
    </row>
    <row r="649" spans="1:5" s="269" customFormat="1" ht="38.25" x14ac:dyDescent="0.2">
      <c r="A649" s="279" t="str">
        <f>IF((SUM('Раздел 1'!Y26:Y26)=0),"","Неверно!")</f>
        <v/>
      </c>
      <c r="B649" s="276" t="s">
        <v>590</v>
      </c>
      <c r="C649" s="278" t="s">
        <v>591</v>
      </c>
      <c r="D649" s="278" t="s">
        <v>277</v>
      </c>
      <c r="E649" s="278" t="str">
        <f>CONCATENATE(SUM('Раздел 1'!Y26:Y26),"=",0)</f>
        <v>0=0</v>
      </c>
    </row>
    <row r="650" spans="1:5" s="269" customFormat="1" ht="38.25" x14ac:dyDescent="0.2">
      <c r="A650" s="279" t="str">
        <f>IF((SUM('Раздел 1'!Y27:Y27)=0),"","Неверно!")</f>
        <v/>
      </c>
      <c r="B650" s="276" t="s">
        <v>590</v>
      </c>
      <c r="C650" s="278" t="s">
        <v>591</v>
      </c>
      <c r="D650" s="278" t="s">
        <v>277</v>
      </c>
      <c r="E650" s="278" t="str">
        <f>CONCATENATE(SUM('Раздел 1'!Y27:Y27),"=",0)</f>
        <v>0=0</v>
      </c>
    </row>
    <row r="651" spans="1:5" s="269" customFormat="1" ht="38.25" x14ac:dyDescent="0.2">
      <c r="A651" s="279" t="str">
        <f>IF((SUM('Раздел 1'!Y28:Y28)=0),"","Неверно!")</f>
        <v/>
      </c>
      <c r="B651" s="276" t="s">
        <v>590</v>
      </c>
      <c r="C651" s="278" t="s">
        <v>591</v>
      </c>
      <c r="D651" s="278" t="s">
        <v>277</v>
      </c>
      <c r="E651" s="278" t="str">
        <f>CONCATENATE(SUM('Раздел 1'!Y28:Y28),"=",0)</f>
        <v>0=0</v>
      </c>
    </row>
    <row r="652" spans="1:5" s="269" customFormat="1" ht="38.25" x14ac:dyDescent="0.2">
      <c r="A652" s="279" t="str">
        <f>IF((SUM('Раздел 1'!Y29:Y29)=0),"","Неверно!")</f>
        <v/>
      </c>
      <c r="B652" s="276" t="s">
        <v>590</v>
      </c>
      <c r="C652" s="278" t="s">
        <v>591</v>
      </c>
      <c r="D652" s="278" t="s">
        <v>277</v>
      </c>
      <c r="E652" s="278" t="str">
        <f>CONCATENATE(SUM('Раздел 1'!Y29:Y29),"=",0)</f>
        <v>0=0</v>
      </c>
    </row>
    <row r="653" spans="1:5" s="269" customFormat="1" ht="38.25" x14ac:dyDescent="0.2">
      <c r="A653" s="279" t="str">
        <f>IF((SUM('Раздел 1'!Y30:Y30)=0),"","Неверно!")</f>
        <v/>
      </c>
      <c r="B653" s="276" t="s">
        <v>590</v>
      </c>
      <c r="C653" s="278" t="s">
        <v>591</v>
      </c>
      <c r="D653" s="278" t="s">
        <v>277</v>
      </c>
      <c r="E653" s="278" t="str">
        <f>CONCATENATE(SUM('Раздел 1'!Y30:Y30),"=",0)</f>
        <v>0=0</v>
      </c>
    </row>
    <row r="654" spans="1:5" s="269" customFormat="1" ht="38.25" x14ac:dyDescent="0.2">
      <c r="A654" s="279" t="str">
        <f>IF((SUM('Раздел 1'!Y31:Y31)=0),"","Неверно!")</f>
        <v/>
      </c>
      <c r="B654" s="276" t="s">
        <v>590</v>
      </c>
      <c r="C654" s="278" t="s">
        <v>591</v>
      </c>
      <c r="D654" s="278" t="s">
        <v>277</v>
      </c>
      <c r="E654" s="278" t="str">
        <f>CONCATENATE(SUM('Раздел 1'!Y31:Y31),"=",0)</f>
        <v>0=0</v>
      </c>
    </row>
    <row r="655" spans="1:5" s="269" customFormat="1" ht="38.25" x14ac:dyDescent="0.2">
      <c r="A655" s="279" t="str">
        <f>IF((SUM('Раздел 1'!Y32:Y32)=0),"","Неверно!")</f>
        <v/>
      </c>
      <c r="B655" s="276" t="s">
        <v>590</v>
      </c>
      <c r="C655" s="278" t="s">
        <v>591</v>
      </c>
      <c r="D655" s="278" t="s">
        <v>277</v>
      </c>
      <c r="E655" s="278" t="str">
        <f>CONCATENATE(SUM('Раздел 1'!Y32:Y32),"=",0)</f>
        <v>0=0</v>
      </c>
    </row>
    <row r="656" spans="1:5" s="269" customFormat="1" ht="38.25" x14ac:dyDescent="0.2">
      <c r="A656" s="279" t="str">
        <f>IF((SUM('Раздел 1'!Y33:Y33)=0),"","Неверно!")</f>
        <v/>
      </c>
      <c r="B656" s="276" t="s">
        <v>590</v>
      </c>
      <c r="C656" s="278" t="s">
        <v>591</v>
      </c>
      <c r="D656" s="278" t="s">
        <v>277</v>
      </c>
      <c r="E656" s="278" t="str">
        <f>CONCATENATE(SUM('Раздел 1'!Y33:Y33),"=",0)</f>
        <v>0=0</v>
      </c>
    </row>
    <row r="657" spans="1:5" s="269" customFormat="1" ht="38.25" x14ac:dyDescent="0.2">
      <c r="A657" s="279" t="str">
        <f>IF((SUM('Раздел 1'!Y34:Y34)=0),"","Неверно!")</f>
        <v/>
      </c>
      <c r="B657" s="276" t="s">
        <v>590</v>
      </c>
      <c r="C657" s="278" t="s">
        <v>591</v>
      </c>
      <c r="D657" s="278" t="s">
        <v>277</v>
      </c>
      <c r="E657" s="278" t="str">
        <f>CONCATENATE(SUM('Раздел 1'!Y34:Y34),"=",0)</f>
        <v>0=0</v>
      </c>
    </row>
    <row r="658" spans="1:5" s="269" customFormat="1" ht="38.25" x14ac:dyDescent="0.2">
      <c r="A658" s="279" t="str">
        <f>IF((SUM('Раздел 1'!Y35:Y35)=0),"","Неверно!")</f>
        <v/>
      </c>
      <c r="B658" s="276" t="s">
        <v>590</v>
      </c>
      <c r="C658" s="278" t="s">
        <v>591</v>
      </c>
      <c r="D658" s="278" t="s">
        <v>277</v>
      </c>
      <c r="E658" s="278" t="str">
        <f>CONCATENATE(SUM('Раздел 1'!Y35:Y35),"=",0)</f>
        <v>0=0</v>
      </c>
    </row>
    <row r="659" spans="1:5" s="269" customFormat="1" ht="38.25" x14ac:dyDescent="0.2">
      <c r="A659" s="279" t="str">
        <f>IF((SUM('Раздел 1'!Y36:Y36)=0),"","Неверно!")</f>
        <v/>
      </c>
      <c r="B659" s="276" t="s">
        <v>590</v>
      </c>
      <c r="C659" s="278" t="s">
        <v>591</v>
      </c>
      <c r="D659" s="278" t="s">
        <v>277</v>
      </c>
      <c r="E659" s="278" t="str">
        <f>CONCATENATE(SUM('Раздел 1'!Y36:Y36),"=",0)</f>
        <v>0=0</v>
      </c>
    </row>
    <row r="660" spans="1:5" s="269" customFormat="1" ht="38.25" x14ac:dyDescent="0.2">
      <c r="A660" s="279" t="str">
        <f>IF((SUM('Раздел 1'!Y37:Y37)=0),"","Неверно!")</f>
        <v/>
      </c>
      <c r="B660" s="276" t="s">
        <v>590</v>
      </c>
      <c r="C660" s="278" t="s">
        <v>591</v>
      </c>
      <c r="D660" s="278" t="s">
        <v>277</v>
      </c>
      <c r="E660" s="278" t="str">
        <f>CONCATENATE(SUM('Раздел 1'!Y37:Y37),"=",0)</f>
        <v>0=0</v>
      </c>
    </row>
    <row r="661" spans="1:5" s="269" customFormat="1" ht="38.25" x14ac:dyDescent="0.2">
      <c r="A661" s="279" t="str">
        <f>IF((SUM('Раздел 1'!Y38:Y38)=0),"","Неверно!")</f>
        <v/>
      </c>
      <c r="B661" s="276" t="s">
        <v>590</v>
      </c>
      <c r="C661" s="278" t="s">
        <v>591</v>
      </c>
      <c r="D661" s="278" t="s">
        <v>277</v>
      </c>
      <c r="E661" s="278" t="str">
        <f>CONCATENATE(SUM('Раздел 1'!Y38:Y38),"=",0)</f>
        <v>0=0</v>
      </c>
    </row>
    <row r="662" spans="1:5" s="269" customFormat="1" ht="38.25" x14ac:dyDescent="0.2">
      <c r="A662" s="279" t="str">
        <f>IF((SUM('Раздел 1'!Y39:Y39)=0),"","Неверно!")</f>
        <v/>
      </c>
      <c r="B662" s="276" t="s">
        <v>590</v>
      </c>
      <c r="C662" s="278" t="s">
        <v>591</v>
      </c>
      <c r="D662" s="278" t="s">
        <v>277</v>
      </c>
      <c r="E662" s="278" t="str">
        <f>CONCATENATE(SUM('Раздел 1'!Y39:Y39),"=",0)</f>
        <v>0=0</v>
      </c>
    </row>
    <row r="663" spans="1:5" s="269" customFormat="1" ht="38.25" x14ac:dyDescent="0.2">
      <c r="A663" s="279" t="str">
        <f>IF((SUM('Раздел 1'!Y40:Y40)=0),"","Неверно!")</f>
        <v/>
      </c>
      <c r="B663" s="276" t="s">
        <v>590</v>
      </c>
      <c r="C663" s="278" t="s">
        <v>591</v>
      </c>
      <c r="D663" s="278" t="s">
        <v>277</v>
      </c>
      <c r="E663" s="278" t="str">
        <f>CONCATENATE(SUM('Раздел 1'!Y40:Y40),"=",0)</f>
        <v>0=0</v>
      </c>
    </row>
    <row r="664" spans="1:5" s="269" customFormat="1" ht="38.25" x14ac:dyDescent="0.2">
      <c r="A664" s="279" t="str">
        <f>IF((SUM('Раздел 1'!Y41:Y41)=0),"","Неверно!")</f>
        <v/>
      </c>
      <c r="B664" s="276" t="s">
        <v>590</v>
      </c>
      <c r="C664" s="278" t="s">
        <v>591</v>
      </c>
      <c r="D664" s="278" t="s">
        <v>277</v>
      </c>
      <c r="E664" s="278" t="str">
        <f>CONCATENATE(SUM('Раздел 1'!Y41:Y41),"=",0)</f>
        <v>0=0</v>
      </c>
    </row>
    <row r="665" spans="1:5" s="269" customFormat="1" ht="38.25" x14ac:dyDescent="0.2">
      <c r="A665" s="279" t="str">
        <f>IF((SUM('Раздел 1'!Y42:Y42)=0),"","Неверно!")</f>
        <v/>
      </c>
      <c r="B665" s="276" t="s">
        <v>590</v>
      </c>
      <c r="C665" s="278" t="s">
        <v>591</v>
      </c>
      <c r="D665" s="278" t="s">
        <v>277</v>
      </c>
      <c r="E665" s="278" t="str">
        <f>CONCATENATE(SUM('Раздел 1'!Y42:Y42),"=",0)</f>
        <v>0=0</v>
      </c>
    </row>
    <row r="666" spans="1:5" s="269" customFormat="1" ht="38.25" x14ac:dyDescent="0.2">
      <c r="A666" s="279" t="str">
        <f>IF((SUM('Раздел 1'!Y43:Y43)=0),"","Неверно!")</f>
        <v/>
      </c>
      <c r="B666" s="276" t="s">
        <v>590</v>
      </c>
      <c r="C666" s="278" t="s">
        <v>591</v>
      </c>
      <c r="D666" s="278" t="s">
        <v>277</v>
      </c>
      <c r="E666" s="278" t="str">
        <f>CONCATENATE(SUM('Раздел 1'!Y43:Y43),"=",0)</f>
        <v>0=0</v>
      </c>
    </row>
    <row r="667" spans="1:5" s="269" customFormat="1" ht="38.25" x14ac:dyDescent="0.2">
      <c r="A667" s="279" t="str">
        <f>IF((SUM('Раздел 1'!Y44:Y44)=0),"","Неверно!")</f>
        <v/>
      </c>
      <c r="B667" s="276" t="s">
        <v>590</v>
      </c>
      <c r="C667" s="278" t="s">
        <v>591</v>
      </c>
      <c r="D667" s="278" t="s">
        <v>277</v>
      </c>
      <c r="E667" s="278" t="str">
        <f>CONCATENATE(SUM('Раздел 1'!Y44:Y44),"=",0)</f>
        <v>0=0</v>
      </c>
    </row>
    <row r="668" spans="1:5" s="269" customFormat="1" ht="38.25" x14ac:dyDescent="0.2">
      <c r="A668" s="279" t="str">
        <f>IF((SUM('Раздел 1'!Y45:Y45)=0),"","Неверно!")</f>
        <v/>
      </c>
      <c r="B668" s="276" t="s">
        <v>590</v>
      </c>
      <c r="C668" s="278" t="s">
        <v>591</v>
      </c>
      <c r="D668" s="278" t="s">
        <v>277</v>
      </c>
      <c r="E668" s="278" t="str">
        <f>CONCATENATE(SUM('Раздел 1'!Y45:Y45),"=",0)</f>
        <v>0=0</v>
      </c>
    </row>
    <row r="669" spans="1:5" s="269" customFormat="1" ht="38.25" x14ac:dyDescent="0.2">
      <c r="A669" s="279" t="str">
        <f>IF((SUM('Раздел 1'!Y46:Y46)=0),"","Неверно!")</f>
        <v/>
      </c>
      <c r="B669" s="276" t="s">
        <v>590</v>
      </c>
      <c r="C669" s="278" t="s">
        <v>591</v>
      </c>
      <c r="D669" s="278" t="s">
        <v>277</v>
      </c>
      <c r="E669" s="278" t="str">
        <f>CONCATENATE(SUM('Раздел 1'!Y46:Y46),"=",0)</f>
        <v>0=0</v>
      </c>
    </row>
    <row r="670" spans="1:5" s="269" customFormat="1" ht="38.25" x14ac:dyDescent="0.2">
      <c r="A670" s="279" t="str">
        <f>IF((SUM('Раздел 1'!Y47:Y47)=0),"","Неверно!")</f>
        <v/>
      </c>
      <c r="B670" s="276" t="s">
        <v>590</v>
      </c>
      <c r="C670" s="278" t="s">
        <v>591</v>
      </c>
      <c r="D670" s="278" t="s">
        <v>277</v>
      </c>
      <c r="E670" s="278" t="str">
        <f>CONCATENATE(SUM('Раздел 1'!Y47:Y47),"=",0)</f>
        <v>0=0</v>
      </c>
    </row>
    <row r="671" spans="1:5" s="269" customFormat="1" ht="38.25" x14ac:dyDescent="0.2">
      <c r="A671" s="279" t="str">
        <f>IF((SUM('Раздел 1'!Y48:Y48)=0),"","Неверно!")</f>
        <v/>
      </c>
      <c r="B671" s="276" t="s">
        <v>590</v>
      </c>
      <c r="C671" s="278" t="s">
        <v>591</v>
      </c>
      <c r="D671" s="278" t="s">
        <v>277</v>
      </c>
      <c r="E671" s="278" t="str">
        <f>CONCATENATE(SUM('Раздел 1'!Y48:Y48),"=",0)</f>
        <v>0=0</v>
      </c>
    </row>
    <row r="672" spans="1:5" s="269" customFormat="1" ht="38.25" x14ac:dyDescent="0.2">
      <c r="A672" s="279" t="str">
        <f>IF((SUM('Раздел 1'!Y49:Y49)=0),"","Неверно!")</f>
        <v/>
      </c>
      <c r="B672" s="276" t="s">
        <v>590</v>
      </c>
      <c r="C672" s="278" t="s">
        <v>591</v>
      </c>
      <c r="D672" s="278" t="s">
        <v>277</v>
      </c>
      <c r="E672" s="278" t="str">
        <f>CONCATENATE(SUM('Раздел 1'!Y49:Y49),"=",0)</f>
        <v>0=0</v>
      </c>
    </row>
    <row r="673" spans="1:5" s="269" customFormat="1" ht="38.25" x14ac:dyDescent="0.2">
      <c r="A673" s="279" t="str">
        <f>IF((SUM('Раздел 1'!AB25:AB25)=0),"","Неверно!")</f>
        <v/>
      </c>
      <c r="B673" s="276" t="s">
        <v>592</v>
      </c>
      <c r="C673" s="278" t="s">
        <v>593</v>
      </c>
      <c r="D673" s="278" t="s">
        <v>267</v>
      </c>
      <c r="E673" s="278" t="str">
        <f>CONCATENATE(SUM('Раздел 1'!AB25:AB25),"=",0)</f>
        <v>0=0</v>
      </c>
    </row>
    <row r="674" spans="1:5" s="269" customFormat="1" ht="38.25" x14ac:dyDescent="0.2">
      <c r="A674" s="279" t="str">
        <f>IF((SUM('Раздел 1'!AB26:AB26)=0),"","Неверно!")</f>
        <v/>
      </c>
      <c r="B674" s="276" t="s">
        <v>592</v>
      </c>
      <c r="C674" s="278" t="s">
        <v>593</v>
      </c>
      <c r="D674" s="278" t="s">
        <v>267</v>
      </c>
      <c r="E674" s="278" t="str">
        <f>CONCATENATE(SUM('Раздел 1'!AB26:AB26),"=",0)</f>
        <v>0=0</v>
      </c>
    </row>
    <row r="675" spans="1:5" s="269" customFormat="1" ht="38.25" x14ac:dyDescent="0.2">
      <c r="A675" s="279" t="str">
        <f>IF((SUM('Раздел 1'!AC10:AC10)=0),"","Неверно!")</f>
        <v/>
      </c>
      <c r="B675" s="276" t="s">
        <v>594</v>
      </c>
      <c r="C675" s="278" t="s">
        <v>595</v>
      </c>
      <c r="D675" s="278" t="s">
        <v>278</v>
      </c>
      <c r="E675" s="278" t="str">
        <f>CONCATENATE(SUM('Раздел 1'!AC10:AC10),"=",0)</f>
        <v>0=0</v>
      </c>
    </row>
    <row r="676" spans="1:5" s="269" customFormat="1" ht="38.25" x14ac:dyDescent="0.2">
      <c r="A676" s="279" t="str">
        <f>IF((SUM('Раздел 1'!AC11:AC11)=0),"","Неверно!")</f>
        <v/>
      </c>
      <c r="B676" s="276" t="s">
        <v>594</v>
      </c>
      <c r="C676" s="278" t="s">
        <v>595</v>
      </c>
      <c r="D676" s="278" t="s">
        <v>278</v>
      </c>
      <c r="E676" s="278" t="str">
        <f>CONCATENATE(SUM('Раздел 1'!AC11:AC11),"=",0)</f>
        <v>0=0</v>
      </c>
    </row>
    <row r="677" spans="1:5" s="269" customFormat="1" ht="38.25" x14ac:dyDescent="0.2">
      <c r="A677" s="279" t="str">
        <f>IF((SUM('Раздел 1'!AC12:AC12)=0),"","Неверно!")</f>
        <v/>
      </c>
      <c r="B677" s="276" t="s">
        <v>594</v>
      </c>
      <c r="C677" s="278" t="s">
        <v>595</v>
      </c>
      <c r="D677" s="278" t="s">
        <v>278</v>
      </c>
      <c r="E677" s="278" t="str">
        <f>CONCATENATE(SUM('Раздел 1'!AC12:AC12),"=",0)</f>
        <v>0=0</v>
      </c>
    </row>
    <row r="678" spans="1:5" s="269" customFormat="1" ht="38.25" x14ac:dyDescent="0.2">
      <c r="A678" s="279" t="str">
        <f>IF((SUM('Раздел 1'!AC13:AC13)=0),"","Неверно!")</f>
        <v/>
      </c>
      <c r="B678" s="276" t="s">
        <v>594</v>
      </c>
      <c r="C678" s="278" t="s">
        <v>595</v>
      </c>
      <c r="D678" s="278" t="s">
        <v>278</v>
      </c>
      <c r="E678" s="278" t="str">
        <f>CONCATENATE(SUM('Раздел 1'!AC13:AC13),"=",0)</f>
        <v>0=0</v>
      </c>
    </row>
    <row r="679" spans="1:5" s="269" customFormat="1" ht="38.25" x14ac:dyDescent="0.2">
      <c r="A679" s="279" t="str">
        <f>IF((SUM('Раздел 1'!AC14:AC14)=0),"","Неверно!")</f>
        <v/>
      </c>
      <c r="B679" s="276" t="s">
        <v>594</v>
      </c>
      <c r="C679" s="278" t="s">
        <v>595</v>
      </c>
      <c r="D679" s="278" t="s">
        <v>278</v>
      </c>
      <c r="E679" s="278" t="str">
        <f>CONCATENATE(SUM('Раздел 1'!AC14:AC14),"=",0)</f>
        <v>0=0</v>
      </c>
    </row>
    <row r="680" spans="1:5" s="269" customFormat="1" ht="38.25" x14ac:dyDescent="0.2">
      <c r="A680" s="279" t="str">
        <f>IF((SUM('Раздел 1'!AC15:AC15)=0),"","Неверно!")</f>
        <v/>
      </c>
      <c r="B680" s="276" t="s">
        <v>594</v>
      </c>
      <c r="C680" s="278" t="s">
        <v>595</v>
      </c>
      <c r="D680" s="278" t="s">
        <v>278</v>
      </c>
      <c r="E680" s="278" t="str">
        <f>CONCATENATE(SUM('Раздел 1'!AC15:AC15),"=",0)</f>
        <v>0=0</v>
      </c>
    </row>
    <row r="681" spans="1:5" s="269" customFormat="1" ht="38.25" x14ac:dyDescent="0.2">
      <c r="A681" s="279" t="str">
        <f>IF((SUM('Раздел 1'!AC16:AC16)=0),"","Неверно!")</f>
        <v/>
      </c>
      <c r="B681" s="276" t="s">
        <v>594</v>
      </c>
      <c r="C681" s="278" t="s">
        <v>595</v>
      </c>
      <c r="D681" s="278" t="s">
        <v>278</v>
      </c>
      <c r="E681" s="278" t="str">
        <f>CONCATENATE(SUM('Раздел 1'!AC16:AC16),"=",0)</f>
        <v>0=0</v>
      </c>
    </row>
    <row r="682" spans="1:5" s="269" customFormat="1" ht="38.25" x14ac:dyDescent="0.2">
      <c r="A682" s="279" t="str">
        <f>IF((SUM('Раздел 1'!AC17:AC17)=0),"","Неверно!")</f>
        <v/>
      </c>
      <c r="B682" s="276" t="s">
        <v>594</v>
      </c>
      <c r="C682" s="278" t="s">
        <v>595</v>
      </c>
      <c r="D682" s="278" t="s">
        <v>278</v>
      </c>
      <c r="E682" s="278" t="str">
        <f>CONCATENATE(SUM('Раздел 1'!AC17:AC17),"=",0)</f>
        <v>0=0</v>
      </c>
    </row>
    <row r="683" spans="1:5" s="269" customFormat="1" ht="38.25" x14ac:dyDescent="0.2">
      <c r="A683" s="279" t="str">
        <f>IF((SUM('Раздел 1'!AC18:AC18)=0),"","Неверно!")</f>
        <v/>
      </c>
      <c r="B683" s="276" t="s">
        <v>594</v>
      </c>
      <c r="C683" s="278" t="s">
        <v>595</v>
      </c>
      <c r="D683" s="278" t="s">
        <v>278</v>
      </c>
      <c r="E683" s="278" t="str">
        <f>CONCATENATE(SUM('Раздел 1'!AC18:AC18),"=",0)</f>
        <v>0=0</v>
      </c>
    </row>
    <row r="684" spans="1:5" s="269" customFormat="1" ht="38.25" x14ac:dyDescent="0.2">
      <c r="A684" s="279" t="str">
        <f>IF((SUM('Раздел 1'!AC19:AC19)=0),"","Неверно!")</f>
        <v/>
      </c>
      <c r="B684" s="276" t="s">
        <v>594</v>
      </c>
      <c r="C684" s="278" t="s">
        <v>595</v>
      </c>
      <c r="D684" s="278" t="s">
        <v>278</v>
      </c>
      <c r="E684" s="278" t="str">
        <f>CONCATENATE(SUM('Раздел 1'!AC19:AC19),"=",0)</f>
        <v>0=0</v>
      </c>
    </row>
    <row r="685" spans="1:5" s="269" customFormat="1" ht="38.25" x14ac:dyDescent="0.2">
      <c r="A685" s="279" t="str">
        <f>IF((SUM('Раздел 1'!AC20:AC20)=0),"","Неверно!")</f>
        <v/>
      </c>
      <c r="B685" s="276" t="s">
        <v>594</v>
      </c>
      <c r="C685" s="278" t="s">
        <v>595</v>
      </c>
      <c r="D685" s="278" t="s">
        <v>278</v>
      </c>
      <c r="E685" s="278" t="str">
        <f>CONCATENATE(SUM('Раздел 1'!AC20:AC20),"=",0)</f>
        <v>0=0</v>
      </c>
    </row>
    <row r="686" spans="1:5" s="269" customFormat="1" ht="38.25" x14ac:dyDescent="0.2">
      <c r="A686" s="279" t="str">
        <f>IF((SUM('Раздел 1'!AC21:AC21)=0),"","Неверно!")</f>
        <v/>
      </c>
      <c r="B686" s="276" t="s">
        <v>594</v>
      </c>
      <c r="C686" s="278" t="s">
        <v>595</v>
      </c>
      <c r="D686" s="278" t="s">
        <v>278</v>
      </c>
      <c r="E686" s="278" t="str">
        <f>CONCATENATE(SUM('Раздел 1'!AC21:AC21),"=",0)</f>
        <v>0=0</v>
      </c>
    </row>
    <row r="687" spans="1:5" s="269" customFormat="1" ht="38.25" x14ac:dyDescent="0.2">
      <c r="A687" s="279" t="str">
        <f>IF((SUM('Раздел 1'!AC22:AC22)=0),"","Неверно!")</f>
        <v/>
      </c>
      <c r="B687" s="276" t="s">
        <v>594</v>
      </c>
      <c r="C687" s="278" t="s">
        <v>595</v>
      </c>
      <c r="D687" s="278" t="s">
        <v>278</v>
      </c>
      <c r="E687" s="278" t="str">
        <f>CONCATENATE(SUM('Раздел 1'!AC22:AC22),"=",0)</f>
        <v>0=0</v>
      </c>
    </row>
    <row r="688" spans="1:5" s="269" customFormat="1" ht="38.25" x14ac:dyDescent="0.2">
      <c r="A688" s="279" t="str">
        <f>IF((SUM('Раздел 1'!AC23:AC23)=0),"","Неверно!")</f>
        <v/>
      </c>
      <c r="B688" s="276" t="s">
        <v>594</v>
      </c>
      <c r="C688" s="278" t="s">
        <v>595</v>
      </c>
      <c r="D688" s="278" t="s">
        <v>278</v>
      </c>
      <c r="E688" s="278" t="str">
        <f>CONCATENATE(SUM('Раздел 1'!AC23:AC23),"=",0)</f>
        <v>0=0</v>
      </c>
    </row>
    <row r="689" spans="1:5" s="269" customFormat="1" ht="38.25" x14ac:dyDescent="0.2">
      <c r="A689" s="279" t="str">
        <f>IF((SUM('Раздел 1'!AC24:AC24)=0),"","Неверно!")</f>
        <v/>
      </c>
      <c r="B689" s="276" t="s">
        <v>594</v>
      </c>
      <c r="C689" s="278" t="s">
        <v>595</v>
      </c>
      <c r="D689" s="278" t="s">
        <v>278</v>
      </c>
      <c r="E689" s="278" t="str">
        <f>CONCATENATE(SUM('Раздел 1'!AC24:AC24),"=",0)</f>
        <v>0=0</v>
      </c>
    </row>
    <row r="690" spans="1:5" s="269" customFormat="1" ht="38.25" x14ac:dyDescent="0.2">
      <c r="A690" s="279" t="str">
        <f>IF((SUM('Раздел 1'!AC25:AC25)=0),"","Неверно!")</f>
        <v/>
      </c>
      <c r="B690" s="276" t="s">
        <v>594</v>
      </c>
      <c r="C690" s="278" t="s">
        <v>595</v>
      </c>
      <c r="D690" s="278" t="s">
        <v>278</v>
      </c>
      <c r="E690" s="278" t="str">
        <f>CONCATENATE(SUM('Раздел 1'!AC25:AC25),"=",0)</f>
        <v>0=0</v>
      </c>
    </row>
    <row r="691" spans="1:5" s="269" customFormat="1" ht="38.25" x14ac:dyDescent="0.2">
      <c r="A691" s="279" t="str">
        <f>IF((SUM('Раздел 1'!AC26:AC26)=0),"","Неверно!")</f>
        <v/>
      </c>
      <c r="B691" s="276" t="s">
        <v>594</v>
      </c>
      <c r="C691" s="278" t="s">
        <v>595</v>
      </c>
      <c r="D691" s="278" t="s">
        <v>278</v>
      </c>
      <c r="E691" s="278" t="str">
        <f>CONCATENATE(SUM('Раздел 1'!AC26:AC26),"=",0)</f>
        <v>0=0</v>
      </c>
    </row>
    <row r="692" spans="1:5" s="269" customFormat="1" ht="38.25" x14ac:dyDescent="0.2">
      <c r="A692" s="279" t="str">
        <f>IF((SUM('Раздел 1'!AC27:AC27)=0),"","Неверно!")</f>
        <v/>
      </c>
      <c r="B692" s="276" t="s">
        <v>594</v>
      </c>
      <c r="C692" s="278" t="s">
        <v>595</v>
      </c>
      <c r="D692" s="278" t="s">
        <v>278</v>
      </c>
      <c r="E692" s="278" t="str">
        <f>CONCATENATE(SUM('Раздел 1'!AC27:AC27),"=",0)</f>
        <v>0=0</v>
      </c>
    </row>
    <row r="693" spans="1:5" s="269" customFormat="1" ht="38.25" x14ac:dyDescent="0.2">
      <c r="A693" s="279" t="str">
        <f>IF((SUM('Раздел 1'!AC28:AC28)=0),"","Неверно!")</f>
        <v/>
      </c>
      <c r="B693" s="276" t="s">
        <v>594</v>
      </c>
      <c r="C693" s="278" t="s">
        <v>595</v>
      </c>
      <c r="D693" s="278" t="s">
        <v>278</v>
      </c>
      <c r="E693" s="278" t="str">
        <f>CONCATENATE(SUM('Раздел 1'!AC28:AC28),"=",0)</f>
        <v>0=0</v>
      </c>
    </row>
    <row r="694" spans="1:5" s="269" customFormat="1" ht="38.25" x14ac:dyDescent="0.2">
      <c r="A694" s="279" t="str">
        <f>IF((SUM('Раздел 1'!AC29:AC29)=0),"","Неверно!")</f>
        <v/>
      </c>
      <c r="B694" s="276" t="s">
        <v>594</v>
      </c>
      <c r="C694" s="278" t="s">
        <v>595</v>
      </c>
      <c r="D694" s="278" t="s">
        <v>278</v>
      </c>
      <c r="E694" s="278" t="str">
        <f>CONCATENATE(SUM('Раздел 1'!AC29:AC29),"=",0)</f>
        <v>0=0</v>
      </c>
    </row>
    <row r="695" spans="1:5" s="269" customFormat="1" ht="38.25" x14ac:dyDescent="0.2">
      <c r="A695" s="279" t="str">
        <f>IF((SUM('Раздел 1'!AC30:AC30)=0),"","Неверно!")</f>
        <v/>
      </c>
      <c r="B695" s="276" t="s">
        <v>594</v>
      </c>
      <c r="C695" s="278" t="s">
        <v>595</v>
      </c>
      <c r="D695" s="278" t="s">
        <v>278</v>
      </c>
      <c r="E695" s="278" t="str">
        <f>CONCATENATE(SUM('Раздел 1'!AC30:AC30),"=",0)</f>
        <v>0=0</v>
      </c>
    </row>
    <row r="696" spans="1:5" s="269" customFormat="1" ht="38.25" x14ac:dyDescent="0.2">
      <c r="A696" s="279" t="str">
        <f>IF((SUM('Раздел 1'!AC31:AC31)=0),"","Неверно!")</f>
        <v/>
      </c>
      <c r="B696" s="276" t="s">
        <v>594</v>
      </c>
      <c r="C696" s="278" t="s">
        <v>595</v>
      </c>
      <c r="D696" s="278" t="s">
        <v>278</v>
      </c>
      <c r="E696" s="278" t="str">
        <f>CONCATENATE(SUM('Раздел 1'!AC31:AC31),"=",0)</f>
        <v>0=0</v>
      </c>
    </row>
    <row r="697" spans="1:5" s="269" customFormat="1" ht="38.25" x14ac:dyDescent="0.2">
      <c r="A697" s="279" t="str">
        <f>IF((SUM('Раздел 1'!AC32:AC32)=0),"","Неверно!")</f>
        <v/>
      </c>
      <c r="B697" s="276" t="s">
        <v>594</v>
      </c>
      <c r="C697" s="278" t="s">
        <v>595</v>
      </c>
      <c r="D697" s="278" t="s">
        <v>278</v>
      </c>
      <c r="E697" s="278" t="str">
        <f>CONCATENATE(SUM('Раздел 1'!AC32:AC32),"=",0)</f>
        <v>0=0</v>
      </c>
    </row>
    <row r="698" spans="1:5" s="269" customFormat="1" ht="38.25" x14ac:dyDescent="0.2">
      <c r="A698" s="279" t="str">
        <f>IF((SUM('Раздел 1'!AC33:AC33)=0),"","Неверно!")</f>
        <v/>
      </c>
      <c r="B698" s="276" t="s">
        <v>594</v>
      </c>
      <c r="C698" s="278" t="s">
        <v>595</v>
      </c>
      <c r="D698" s="278" t="s">
        <v>278</v>
      </c>
      <c r="E698" s="278" t="str">
        <f>CONCATENATE(SUM('Раздел 1'!AC33:AC33),"=",0)</f>
        <v>0=0</v>
      </c>
    </row>
    <row r="699" spans="1:5" s="269" customFormat="1" ht="38.25" x14ac:dyDescent="0.2">
      <c r="A699" s="279" t="str">
        <f>IF((SUM('Раздел 1'!AC34:AC34)=0),"","Неверно!")</f>
        <v/>
      </c>
      <c r="B699" s="276" t="s">
        <v>594</v>
      </c>
      <c r="C699" s="278" t="s">
        <v>595</v>
      </c>
      <c r="D699" s="278" t="s">
        <v>278</v>
      </c>
      <c r="E699" s="278" t="str">
        <f>CONCATENATE(SUM('Раздел 1'!AC34:AC34),"=",0)</f>
        <v>0=0</v>
      </c>
    </row>
    <row r="700" spans="1:5" s="269" customFormat="1" ht="38.25" x14ac:dyDescent="0.2">
      <c r="A700" s="279" t="str">
        <f>IF((SUM('Раздел 1'!AC35:AC35)=0),"","Неверно!")</f>
        <v/>
      </c>
      <c r="B700" s="276" t="s">
        <v>594</v>
      </c>
      <c r="C700" s="278" t="s">
        <v>595</v>
      </c>
      <c r="D700" s="278" t="s">
        <v>278</v>
      </c>
      <c r="E700" s="278" t="str">
        <f>CONCATENATE(SUM('Раздел 1'!AC35:AC35),"=",0)</f>
        <v>0=0</v>
      </c>
    </row>
    <row r="701" spans="1:5" s="269" customFormat="1" ht="38.25" x14ac:dyDescent="0.2">
      <c r="A701" s="279" t="str">
        <f>IF((SUM('Раздел 1'!AC36:AC36)=0),"","Неверно!")</f>
        <v/>
      </c>
      <c r="B701" s="276" t="s">
        <v>594</v>
      </c>
      <c r="C701" s="278" t="s">
        <v>595</v>
      </c>
      <c r="D701" s="278" t="s">
        <v>278</v>
      </c>
      <c r="E701" s="278" t="str">
        <f>CONCATENATE(SUM('Раздел 1'!AC36:AC36),"=",0)</f>
        <v>0=0</v>
      </c>
    </row>
    <row r="702" spans="1:5" s="269" customFormat="1" ht="38.25" x14ac:dyDescent="0.2">
      <c r="A702" s="279" t="str">
        <f>IF((SUM('Раздел 1'!AC37:AC37)=0),"","Неверно!")</f>
        <v/>
      </c>
      <c r="B702" s="276" t="s">
        <v>594</v>
      </c>
      <c r="C702" s="278" t="s">
        <v>595</v>
      </c>
      <c r="D702" s="278" t="s">
        <v>278</v>
      </c>
      <c r="E702" s="278" t="str">
        <f>CONCATENATE(SUM('Раздел 1'!AC37:AC37),"=",0)</f>
        <v>0=0</v>
      </c>
    </row>
    <row r="703" spans="1:5" s="269" customFormat="1" ht="38.25" x14ac:dyDescent="0.2">
      <c r="A703" s="279" t="str">
        <f>IF((SUM('Раздел 1'!AC38:AC38)=0),"","Неверно!")</f>
        <v/>
      </c>
      <c r="B703" s="276" t="s">
        <v>594</v>
      </c>
      <c r="C703" s="278" t="s">
        <v>595</v>
      </c>
      <c r="D703" s="278" t="s">
        <v>278</v>
      </c>
      <c r="E703" s="278" t="str">
        <f>CONCATENATE(SUM('Раздел 1'!AC38:AC38),"=",0)</f>
        <v>0=0</v>
      </c>
    </row>
    <row r="704" spans="1:5" s="269" customFormat="1" ht="38.25" x14ac:dyDescent="0.2">
      <c r="A704" s="279" t="str">
        <f>IF((SUM('Раздел 1'!AC39:AC39)=0),"","Неверно!")</f>
        <v/>
      </c>
      <c r="B704" s="276" t="s">
        <v>594</v>
      </c>
      <c r="C704" s="278" t="s">
        <v>595</v>
      </c>
      <c r="D704" s="278" t="s">
        <v>278</v>
      </c>
      <c r="E704" s="278" t="str">
        <f>CONCATENATE(SUM('Раздел 1'!AC39:AC39),"=",0)</f>
        <v>0=0</v>
      </c>
    </row>
    <row r="705" spans="1:5" s="269" customFormat="1" ht="38.25" x14ac:dyDescent="0.2">
      <c r="A705" s="279" t="str">
        <f>IF((SUM('Раздел 1'!AC40:AC40)=0),"","Неверно!")</f>
        <v/>
      </c>
      <c r="B705" s="276" t="s">
        <v>594</v>
      </c>
      <c r="C705" s="278" t="s">
        <v>595</v>
      </c>
      <c r="D705" s="278" t="s">
        <v>278</v>
      </c>
      <c r="E705" s="278" t="str">
        <f>CONCATENATE(SUM('Раздел 1'!AC40:AC40),"=",0)</f>
        <v>0=0</v>
      </c>
    </row>
    <row r="706" spans="1:5" s="269" customFormat="1" ht="38.25" x14ac:dyDescent="0.2">
      <c r="A706" s="279" t="str">
        <f>IF((SUM('Раздел 1'!AC41:AC41)=0),"","Неверно!")</f>
        <v/>
      </c>
      <c r="B706" s="276" t="s">
        <v>594</v>
      </c>
      <c r="C706" s="278" t="s">
        <v>595</v>
      </c>
      <c r="D706" s="278" t="s">
        <v>278</v>
      </c>
      <c r="E706" s="278" t="str">
        <f>CONCATENATE(SUM('Раздел 1'!AC41:AC41),"=",0)</f>
        <v>0=0</v>
      </c>
    </row>
    <row r="707" spans="1:5" s="269" customFormat="1" ht="38.25" x14ac:dyDescent="0.2">
      <c r="A707" s="279" t="str">
        <f>IF((SUM('Раздел 1'!AC42:AC42)=0),"","Неверно!")</f>
        <v/>
      </c>
      <c r="B707" s="276" t="s">
        <v>594</v>
      </c>
      <c r="C707" s="278" t="s">
        <v>595</v>
      </c>
      <c r="D707" s="278" t="s">
        <v>278</v>
      </c>
      <c r="E707" s="278" t="str">
        <f>CONCATENATE(SUM('Раздел 1'!AC42:AC42),"=",0)</f>
        <v>0=0</v>
      </c>
    </row>
    <row r="708" spans="1:5" s="269" customFormat="1" ht="38.25" x14ac:dyDescent="0.2">
      <c r="A708" s="279" t="str">
        <f>IF((SUM('Раздел 1'!AC43:AC43)=0),"","Неверно!")</f>
        <v/>
      </c>
      <c r="B708" s="276" t="s">
        <v>594</v>
      </c>
      <c r="C708" s="278" t="s">
        <v>595</v>
      </c>
      <c r="D708" s="278" t="s">
        <v>278</v>
      </c>
      <c r="E708" s="278" t="str">
        <f>CONCATENATE(SUM('Раздел 1'!AC43:AC43),"=",0)</f>
        <v>0=0</v>
      </c>
    </row>
    <row r="709" spans="1:5" s="269" customFormat="1" ht="38.25" x14ac:dyDescent="0.2">
      <c r="A709" s="279" t="str">
        <f>IF((SUM('Раздел 1'!AC44:AC44)=0),"","Неверно!")</f>
        <v/>
      </c>
      <c r="B709" s="276" t="s">
        <v>594</v>
      </c>
      <c r="C709" s="278" t="s">
        <v>595</v>
      </c>
      <c r="D709" s="278" t="s">
        <v>278</v>
      </c>
      <c r="E709" s="278" t="str">
        <f>CONCATENATE(SUM('Раздел 1'!AC44:AC44),"=",0)</f>
        <v>0=0</v>
      </c>
    </row>
    <row r="710" spans="1:5" s="269" customFormat="1" ht="38.25" x14ac:dyDescent="0.2">
      <c r="A710" s="279" t="str">
        <f>IF((SUM('Раздел 1'!AC45:AC45)=0),"","Неверно!")</f>
        <v/>
      </c>
      <c r="B710" s="276" t="s">
        <v>594</v>
      </c>
      <c r="C710" s="278" t="s">
        <v>595</v>
      </c>
      <c r="D710" s="278" t="s">
        <v>278</v>
      </c>
      <c r="E710" s="278" t="str">
        <f>CONCATENATE(SUM('Раздел 1'!AC45:AC45),"=",0)</f>
        <v>0=0</v>
      </c>
    </row>
    <row r="711" spans="1:5" s="269" customFormat="1" ht="38.25" x14ac:dyDescent="0.2">
      <c r="A711" s="279" t="str">
        <f>IF((SUM('Раздел 1'!AC46:AC46)=0),"","Неверно!")</f>
        <v/>
      </c>
      <c r="B711" s="276" t="s">
        <v>594</v>
      </c>
      <c r="C711" s="278" t="s">
        <v>595</v>
      </c>
      <c r="D711" s="278" t="s">
        <v>278</v>
      </c>
      <c r="E711" s="278" t="str">
        <f>CONCATENATE(SUM('Раздел 1'!AC46:AC46),"=",0)</f>
        <v>0=0</v>
      </c>
    </row>
    <row r="712" spans="1:5" s="269" customFormat="1" ht="38.25" x14ac:dyDescent="0.2">
      <c r="A712" s="279" t="str">
        <f>IF((SUM('Раздел 1'!AC47:AC47)=0),"","Неверно!")</f>
        <v/>
      </c>
      <c r="B712" s="276" t="s">
        <v>594</v>
      </c>
      <c r="C712" s="278" t="s">
        <v>595</v>
      </c>
      <c r="D712" s="278" t="s">
        <v>278</v>
      </c>
      <c r="E712" s="278" t="str">
        <f>CONCATENATE(SUM('Раздел 1'!AC47:AC47),"=",0)</f>
        <v>0=0</v>
      </c>
    </row>
    <row r="713" spans="1:5" s="269" customFormat="1" ht="38.25" x14ac:dyDescent="0.2">
      <c r="A713" s="279" t="str">
        <f>IF((SUM('Раздел 1'!AC48:AC48)=0),"","Неверно!")</f>
        <v/>
      </c>
      <c r="B713" s="276" t="s">
        <v>594</v>
      </c>
      <c r="C713" s="278" t="s">
        <v>595</v>
      </c>
      <c r="D713" s="278" t="s">
        <v>278</v>
      </c>
      <c r="E713" s="278" t="str">
        <f>CONCATENATE(SUM('Раздел 1'!AC48:AC48),"=",0)</f>
        <v>0=0</v>
      </c>
    </row>
    <row r="714" spans="1:5" s="269" customFormat="1" ht="38.25" x14ac:dyDescent="0.2">
      <c r="A714" s="279" t="str">
        <f>IF((SUM('Раздел 1'!AC49:AC49)=0),"","Неверно!")</f>
        <v/>
      </c>
      <c r="B714" s="276" t="s">
        <v>594</v>
      </c>
      <c r="C714" s="278" t="s">
        <v>595</v>
      </c>
      <c r="D714" s="278" t="s">
        <v>278</v>
      </c>
      <c r="E714" s="278" t="str">
        <f>CONCATENATE(SUM('Раздел 1'!AC49:AC49),"=",0)</f>
        <v>0=0</v>
      </c>
    </row>
    <row r="715" spans="1:5" s="269" customFormat="1" ht="38.25" x14ac:dyDescent="0.2">
      <c r="A715" s="279" t="str">
        <f>IF((SUM('Раздел 1'!AS10:AS10)&gt;=SUM('Раздел 1'!AT10:AY10)),"","Неверно!")</f>
        <v/>
      </c>
      <c r="B715" s="276" t="s">
        <v>596</v>
      </c>
      <c r="C715" s="278" t="s">
        <v>597</v>
      </c>
      <c r="D715" s="278" t="s">
        <v>470</v>
      </c>
      <c r="E715" s="278" t="str">
        <f>CONCATENATE(SUM('Раздел 1'!AS10:AS10),"&gt;=",SUM('Раздел 1'!AT10:AY10))</f>
        <v>0&gt;=0</v>
      </c>
    </row>
    <row r="716" spans="1:5" s="269" customFormat="1" ht="38.25" x14ac:dyDescent="0.2">
      <c r="A716" s="279" t="str">
        <f>IF((SUM('Раздел 1'!AS11:AS11)&gt;=SUM('Раздел 1'!AT11:AY11)),"","Неверно!")</f>
        <v/>
      </c>
      <c r="B716" s="276" t="s">
        <v>596</v>
      </c>
      <c r="C716" s="278" t="s">
        <v>597</v>
      </c>
      <c r="D716" s="278" t="s">
        <v>470</v>
      </c>
      <c r="E716" s="278" t="str">
        <f>CONCATENATE(SUM('Раздел 1'!AS11:AS11),"&gt;=",SUM('Раздел 1'!AT11:AY11))</f>
        <v>0&gt;=0</v>
      </c>
    </row>
    <row r="717" spans="1:5" s="269" customFormat="1" ht="38.25" x14ac:dyDescent="0.2">
      <c r="A717" s="279" t="str">
        <f>IF((SUM('Раздел 1'!AS12:AS12)&gt;=SUM('Раздел 1'!AT12:AY12)),"","Неверно!")</f>
        <v/>
      </c>
      <c r="B717" s="276" t="s">
        <v>596</v>
      </c>
      <c r="C717" s="278" t="s">
        <v>597</v>
      </c>
      <c r="D717" s="278" t="s">
        <v>470</v>
      </c>
      <c r="E717" s="278" t="str">
        <f>CONCATENATE(SUM('Раздел 1'!AS12:AS12),"&gt;=",SUM('Раздел 1'!AT12:AY12))</f>
        <v>0&gt;=0</v>
      </c>
    </row>
    <row r="718" spans="1:5" s="269" customFormat="1" ht="38.25" x14ac:dyDescent="0.2">
      <c r="A718" s="279" t="str">
        <f>IF((SUM('Раздел 1'!AS13:AS13)&gt;=SUM('Раздел 1'!AT13:AY13)),"","Неверно!")</f>
        <v/>
      </c>
      <c r="B718" s="276" t="s">
        <v>596</v>
      </c>
      <c r="C718" s="278" t="s">
        <v>597</v>
      </c>
      <c r="D718" s="278" t="s">
        <v>470</v>
      </c>
      <c r="E718" s="278" t="str">
        <f>CONCATENATE(SUM('Раздел 1'!AS13:AS13),"&gt;=",SUM('Раздел 1'!AT13:AY13))</f>
        <v>0&gt;=0</v>
      </c>
    </row>
    <row r="719" spans="1:5" s="269" customFormat="1" ht="38.25" x14ac:dyDescent="0.2">
      <c r="A719" s="279" t="str">
        <f>IF((SUM('Раздел 1'!AS14:AS14)&gt;=SUM('Раздел 1'!AT14:AY14)),"","Неверно!")</f>
        <v/>
      </c>
      <c r="B719" s="276" t="s">
        <v>596</v>
      </c>
      <c r="C719" s="278" t="s">
        <v>597</v>
      </c>
      <c r="D719" s="278" t="s">
        <v>470</v>
      </c>
      <c r="E719" s="278" t="str">
        <f>CONCATENATE(SUM('Раздел 1'!AS14:AS14),"&gt;=",SUM('Раздел 1'!AT14:AY14))</f>
        <v>0&gt;=0</v>
      </c>
    </row>
    <row r="720" spans="1:5" s="269" customFormat="1" ht="38.25" x14ac:dyDescent="0.2">
      <c r="A720" s="279" t="str">
        <f>IF((SUM('Раздел 1'!AS15:AS15)&gt;=SUM('Раздел 1'!AT15:AY15)),"","Неверно!")</f>
        <v/>
      </c>
      <c r="B720" s="276" t="s">
        <v>596</v>
      </c>
      <c r="C720" s="278" t="s">
        <v>597</v>
      </c>
      <c r="D720" s="278" t="s">
        <v>470</v>
      </c>
      <c r="E720" s="278" t="str">
        <f>CONCATENATE(SUM('Раздел 1'!AS15:AS15),"&gt;=",SUM('Раздел 1'!AT15:AY15))</f>
        <v>0&gt;=0</v>
      </c>
    </row>
    <row r="721" spans="1:5" s="269" customFormat="1" ht="38.25" x14ac:dyDescent="0.2">
      <c r="A721" s="279" t="str">
        <f>IF((SUM('Раздел 1'!AS16:AS16)&gt;=SUM('Раздел 1'!AT16:AY16)),"","Неверно!")</f>
        <v/>
      </c>
      <c r="B721" s="276" t="s">
        <v>596</v>
      </c>
      <c r="C721" s="278" t="s">
        <v>597</v>
      </c>
      <c r="D721" s="278" t="s">
        <v>470</v>
      </c>
      <c r="E721" s="278" t="str">
        <f>CONCATENATE(SUM('Раздел 1'!AS16:AS16),"&gt;=",SUM('Раздел 1'!AT16:AY16))</f>
        <v>0&gt;=0</v>
      </c>
    </row>
    <row r="722" spans="1:5" s="269" customFormat="1" ht="38.25" x14ac:dyDescent="0.2">
      <c r="A722" s="279" t="str">
        <f>IF((SUM('Раздел 1'!AS17:AS17)&gt;=SUM('Раздел 1'!AT17:AY17)),"","Неверно!")</f>
        <v/>
      </c>
      <c r="B722" s="276" t="s">
        <v>596</v>
      </c>
      <c r="C722" s="278" t="s">
        <v>597</v>
      </c>
      <c r="D722" s="278" t="s">
        <v>470</v>
      </c>
      <c r="E722" s="278" t="str">
        <f>CONCATENATE(SUM('Раздел 1'!AS17:AS17),"&gt;=",SUM('Раздел 1'!AT17:AY17))</f>
        <v>0&gt;=0</v>
      </c>
    </row>
    <row r="723" spans="1:5" s="269" customFormat="1" ht="38.25" x14ac:dyDescent="0.2">
      <c r="A723" s="279" t="str">
        <f>IF((SUM('Раздел 1'!AS18:AS18)&gt;=SUM('Раздел 1'!AT18:AY18)),"","Неверно!")</f>
        <v/>
      </c>
      <c r="B723" s="276" t="s">
        <v>596</v>
      </c>
      <c r="C723" s="278" t="s">
        <v>597</v>
      </c>
      <c r="D723" s="278" t="s">
        <v>470</v>
      </c>
      <c r="E723" s="278" t="str">
        <f>CONCATENATE(SUM('Раздел 1'!AS18:AS18),"&gt;=",SUM('Раздел 1'!AT18:AY18))</f>
        <v>0&gt;=0</v>
      </c>
    </row>
    <row r="724" spans="1:5" s="269" customFormat="1" ht="38.25" x14ac:dyDescent="0.2">
      <c r="A724" s="279" t="str">
        <f>IF((SUM('Раздел 1'!AS19:AS19)&gt;=SUM('Раздел 1'!AT19:AY19)),"","Неверно!")</f>
        <v/>
      </c>
      <c r="B724" s="276" t="s">
        <v>596</v>
      </c>
      <c r="C724" s="278" t="s">
        <v>597</v>
      </c>
      <c r="D724" s="278" t="s">
        <v>470</v>
      </c>
      <c r="E724" s="278" t="str">
        <f>CONCATENATE(SUM('Раздел 1'!AS19:AS19),"&gt;=",SUM('Раздел 1'!AT19:AY19))</f>
        <v>0&gt;=0</v>
      </c>
    </row>
    <row r="725" spans="1:5" s="269" customFormat="1" ht="38.25" x14ac:dyDescent="0.2">
      <c r="A725" s="279" t="str">
        <f>IF((SUM('Раздел 1'!AS20:AS20)&gt;=SUM('Раздел 1'!AT20:AY20)),"","Неверно!")</f>
        <v/>
      </c>
      <c r="B725" s="276" t="s">
        <v>596</v>
      </c>
      <c r="C725" s="278" t="s">
        <v>597</v>
      </c>
      <c r="D725" s="278" t="s">
        <v>470</v>
      </c>
      <c r="E725" s="278" t="str">
        <f>CONCATENATE(SUM('Раздел 1'!AS20:AS20),"&gt;=",SUM('Раздел 1'!AT20:AY20))</f>
        <v>0&gt;=0</v>
      </c>
    </row>
    <row r="726" spans="1:5" s="269" customFormat="1" ht="38.25" x14ac:dyDescent="0.2">
      <c r="A726" s="279" t="str">
        <f>IF((SUM('Раздел 1'!AS21:AS21)&gt;=SUM('Раздел 1'!AT21:AY21)),"","Неверно!")</f>
        <v/>
      </c>
      <c r="B726" s="276" t="s">
        <v>596</v>
      </c>
      <c r="C726" s="278" t="s">
        <v>597</v>
      </c>
      <c r="D726" s="278" t="s">
        <v>470</v>
      </c>
      <c r="E726" s="278" t="str">
        <f>CONCATENATE(SUM('Раздел 1'!AS21:AS21),"&gt;=",SUM('Раздел 1'!AT21:AY21))</f>
        <v>0&gt;=0</v>
      </c>
    </row>
    <row r="727" spans="1:5" s="269" customFormat="1" ht="38.25" x14ac:dyDescent="0.2">
      <c r="A727" s="279" t="str">
        <f>IF((SUM('Раздел 1'!AS22:AS22)&gt;=SUM('Раздел 1'!AT22:AY22)),"","Неверно!")</f>
        <v/>
      </c>
      <c r="B727" s="276" t="s">
        <v>596</v>
      </c>
      <c r="C727" s="278" t="s">
        <v>597</v>
      </c>
      <c r="D727" s="278" t="s">
        <v>470</v>
      </c>
      <c r="E727" s="278" t="str">
        <f>CONCATENATE(SUM('Раздел 1'!AS22:AS22),"&gt;=",SUM('Раздел 1'!AT22:AY22))</f>
        <v>0&gt;=0</v>
      </c>
    </row>
    <row r="728" spans="1:5" s="269" customFormat="1" ht="38.25" x14ac:dyDescent="0.2">
      <c r="A728" s="279" t="str">
        <f>IF((SUM('Раздел 1'!AS23:AS23)&gt;=SUM('Раздел 1'!AT23:AY23)),"","Неверно!")</f>
        <v/>
      </c>
      <c r="B728" s="276" t="s">
        <v>596</v>
      </c>
      <c r="C728" s="278" t="s">
        <v>597</v>
      </c>
      <c r="D728" s="278" t="s">
        <v>470</v>
      </c>
      <c r="E728" s="278" t="str">
        <f>CONCATENATE(SUM('Раздел 1'!AS23:AS23),"&gt;=",SUM('Раздел 1'!AT23:AY23))</f>
        <v>0&gt;=0</v>
      </c>
    </row>
    <row r="729" spans="1:5" s="269" customFormat="1" ht="38.25" x14ac:dyDescent="0.2">
      <c r="A729" s="279" t="str">
        <f>IF((SUM('Раздел 1'!AS24:AS24)&gt;=SUM('Раздел 1'!AT24:AY24)),"","Неверно!")</f>
        <v/>
      </c>
      <c r="B729" s="276" t="s">
        <v>596</v>
      </c>
      <c r="C729" s="278" t="s">
        <v>597</v>
      </c>
      <c r="D729" s="278" t="s">
        <v>470</v>
      </c>
      <c r="E729" s="278" t="str">
        <f>CONCATENATE(SUM('Раздел 1'!AS24:AS24),"&gt;=",SUM('Раздел 1'!AT24:AY24))</f>
        <v>0&gt;=0</v>
      </c>
    </row>
    <row r="730" spans="1:5" s="269" customFormat="1" ht="38.25" x14ac:dyDescent="0.2">
      <c r="A730" s="279" t="str">
        <f>IF((SUM('Раздел 1'!AS25:AS25)&gt;=SUM('Раздел 1'!AT25:AY25)),"","Неверно!")</f>
        <v/>
      </c>
      <c r="B730" s="276" t="s">
        <v>596</v>
      </c>
      <c r="C730" s="278" t="s">
        <v>597</v>
      </c>
      <c r="D730" s="278" t="s">
        <v>470</v>
      </c>
      <c r="E730" s="278" t="str">
        <f>CONCATENATE(SUM('Раздел 1'!AS25:AS25),"&gt;=",SUM('Раздел 1'!AT25:AY25))</f>
        <v>0&gt;=0</v>
      </c>
    </row>
    <row r="731" spans="1:5" s="269" customFormat="1" ht="38.25" x14ac:dyDescent="0.2">
      <c r="A731" s="279" t="str">
        <f>IF((SUM('Раздел 1'!AS26:AS26)&gt;=SUM('Раздел 1'!AT26:AY26)),"","Неверно!")</f>
        <v/>
      </c>
      <c r="B731" s="276" t="s">
        <v>596</v>
      </c>
      <c r="C731" s="278" t="s">
        <v>597</v>
      </c>
      <c r="D731" s="278" t="s">
        <v>470</v>
      </c>
      <c r="E731" s="278" t="str">
        <f>CONCATENATE(SUM('Раздел 1'!AS26:AS26),"&gt;=",SUM('Раздел 1'!AT26:AY26))</f>
        <v>0&gt;=0</v>
      </c>
    </row>
    <row r="732" spans="1:5" s="269" customFormat="1" ht="38.25" x14ac:dyDescent="0.2">
      <c r="A732" s="279" t="str">
        <f>IF((SUM('Раздел 1'!AS27:AS27)&gt;=SUM('Раздел 1'!AT27:AY27)),"","Неверно!")</f>
        <v/>
      </c>
      <c r="B732" s="276" t="s">
        <v>596</v>
      </c>
      <c r="C732" s="278" t="s">
        <v>597</v>
      </c>
      <c r="D732" s="278" t="s">
        <v>470</v>
      </c>
      <c r="E732" s="278" t="str">
        <f>CONCATENATE(SUM('Раздел 1'!AS27:AS27),"&gt;=",SUM('Раздел 1'!AT27:AY27))</f>
        <v>0&gt;=0</v>
      </c>
    </row>
    <row r="733" spans="1:5" s="269" customFormat="1" ht="38.25" x14ac:dyDescent="0.2">
      <c r="A733" s="279" t="str">
        <f>IF((SUM('Раздел 1'!AS28:AS28)&gt;=SUM('Раздел 1'!AT28:AY28)),"","Неверно!")</f>
        <v/>
      </c>
      <c r="B733" s="276" t="s">
        <v>596</v>
      </c>
      <c r="C733" s="278" t="s">
        <v>597</v>
      </c>
      <c r="D733" s="278" t="s">
        <v>470</v>
      </c>
      <c r="E733" s="278" t="str">
        <f>CONCATENATE(SUM('Раздел 1'!AS28:AS28),"&gt;=",SUM('Раздел 1'!AT28:AY28))</f>
        <v>0&gt;=0</v>
      </c>
    </row>
    <row r="734" spans="1:5" s="269" customFormat="1" ht="38.25" x14ac:dyDescent="0.2">
      <c r="A734" s="279" t="str">
        <f>IF((SUM('Раздел 1'!AS29:AS29)&gt;=SUM('Раздел 1'!AT29:AY29)),"","Неверно!")</f>
        <v/>
      </c>
      <c r="B734" s="276" t="s">
        <v>596</v>
      </c>
      <c r="C734" s="278" t="s">
        <v>597</v>
      </c>
      <c r="D734" s="278" t="s">
        <v>470</v>
      </c>
      <c r="E734" s="278" t="str">
        <f>CONCATENATE(SUM('Раздел 1'!AS29:AS29),"&gt;=",SUM('Раздел 1'!AT29:AY29))</f>
        <v>0&gt;=0</v>
      </c>
    </row>
    <row r="735" spans="1:5" s="269" customFormat="1" ht="38.25" x14ac:dyDescent="0.2">
      <c r="A735" s="279" t="str">
        <f>IF((SUM('Раздел 1'!AS30:AS30)&gt;=SUM('Раздел 1'!AT30:AY30)),"","Неверно!")</f>
        <v/>
      </c>
      <c r="B735" s="276" t="s">
        <v>596</v>
      </c>
      <c r="C735" s="278" t="s">
        <v>597</v>
      </c>
      <c r="D735" s="278" t="s">
        <v>470</v>
      </c>
      <c r="E735" s="278" t="str">
        <f>CONCATENATE(SUM('Раздел 1'!AS30:AS30),"&gt;=",SUM('Раздел 1'!AT30:AY30))</f>
        <v>0&gt;=0</v>
      </c>
    </row>
    <row r="736" spans="1:5" s="269" customFormat="1" ht="38.25" x14ac:dyDescent="0.2">
      <c r="A736" s="279" t="str">
        <f>IF((SUM('Раздел 1'!AS31:AS31)&gt;=SUM('Раздел 1'!AT31:AY31)),"","Неверно!")</f>
        <v/>
      </c>
      <c r="B736" s="276" t="s">
        <v>596</v>
      </c>
      <c r="C736" s="278" t="s">
        <v>597</v>
      </c>
      <c r="D736" s="278" t="s">
        <v>470</v>
      </c>
      <c r="E736" s="278" t="str">
        <f>CONCATENATE(SUM('Раздел 1'!AS31:AS31),"&gt;=",SUM('Раздел 1'!AT31:AY31))</f>
        <v>0&gt;=0</v>
      </c>
    </row>
    <row r="737" spans="1:5" s="269" customFormat="1" ht="38.25" x14ac:dyDescent="0.2">
      <c r="A737" s="279" t="str">
        <f>IF((SUM('Раздел 1'!AS32:AS32)&gt;=SUM('Раздел 1'!AT32:AY32)),"","Неверно!")</f>
        <v/>
      </c>
      <c r="B737" s="276" t="s">
        <v>596</v>
      </c>
      <c r="C737" s="278" t="s">
        <v>597</v>
      </c>
      <c r="D737" s="278" t="s">
        <v>470</v>
      </c>
      <c r="E737" s="278" t="str">
        <f>CONCATENATE(SUM('Раздел 1'!AS32:AS32),"&gt;=",SUM('Раздел 1'!AT32:AY32))</f>
        <v>0&gt;=0</v>
      </c>
    </row>
    <row r="738" spans="1:5" s="269" customFormat="1" ht="38.25" x14ac:dyDescent="0.2">
      <c r="A738" s="279" t="str">
        <f>IF((SUM('Раздел 1'!AS33:AS33)&gt;=SUM('Раздел 1'!AT33:AY33)),"","Неверно!")</f>
        <v/>
      </c>
      <c r="B738" s="276" t="s">
        <v>596</v>
      </c>
      <c r="C738" s="278" t="s">
        <v>597</v>
      </c>
      <c r="D738" s="278" t="s">
        <v>470</v>
      </c>
      <c r="E738" s="278" t="str">
        <f>CONCATENATE(SUM('Раздел 1'!AS33:AS33),"&gt;=",SUM('Раздел 1'!AT33:AY33))</f>
        <v>0&gt;=0</v>
      </c>
    </row>
    <row r="739" spans="1:5" s="269" customFormat="1" ht="38.25" x14ac:dyDescent="0.2">
      <c r="A739" s="279" t="str">
        <f>IF((SUM('Раздел 1'!AS34:AS34)&gt;=SUM('Раздел 1'!AT34:AY34)),"","Неверно!")</f>
        <v/>
      </c>
      <c r="B739" s="276" t="s">
        <v>596</v>
      </c>
      <c r="C739" s="278" t="s">
        <v>597</v>
      </c>
      <c r="D739" s="278" t="s">
        <v>470</v>
      </c>
      <c r="E739" s="278" t="str">
        <f>CONCATENATE(SUM('Раздел 1'!AS34:AS34),"&gt;=",SUM('Раздел 1'!AT34:AY34))</f>
        <v>0&gt;=0</v>
      </c>
    </row>
    <row r="740" spans="1:5" s="269" customFormat="1" ht="38.25" x14ac:dyDescent="0.2">
      <c r="A740" s="279" t="str">
        <f>IF((SUM('Раздел 1'!AS35:AS35)&gt;=SUM('Раздел 1'!AT35:AY35)),"","Неверно!")</f>
        <v/>
      </c>
      <c r="B740" s="276" t="s">
        <v>596</v>
      </c>
      <c r="C740" s="278" t="s">
        <v>597</v>
      </c>
      <c r="D740" s="278" t="s">
        <v>470</v>
      </c>
      <c r="E740" s="278" t="str">
        <f>CONCATENATE(SUM('Раздел 1'!AS35:AS35),"&gt;=",SUM('Раздел 1'!AT35:AY35))</f>
        <v>0&gt;=0</v>
      </c>
    </row>
    <row r="741" spans="1:5" s="269" customFormat="1" ht="38.25" x14ac:dyDescent="0.2">
      <c r="A741" s="279" t="str">
        <f>IF((SUM('Раздел 1'!AS36:AS36)&gt;=SUM('Раздел 1'!AT36:AY36)),"","Неверно!")</f>
        <v/>
      </c>
      <c r="B741" s="276" t="s">
        <v>596</v>
      </c>
      <c r="C741" s="278" t="s">
        <v>597</v>
      </c>
      <c r="D741" s="278" t="s">
        <v>470</v>
      </c>
      <c r="E741" s="278" t="str">
        <f>CONCATENATE(SUM('Раздел 1'!AS36:AS36),"&gt;=",SUM('Раздел 1'!AT36:AY36))</f>
        <v>0&gt;=0</v>
      </c>
    </row>
    <row r="742" spans="1:5" s="269" customFormat="1" ht="38.25" x14ac:dyDescent="0.2">
      <c r="A742" s="279" t="str">
        <f>IF((SUM('Раздел 1'!AS37:AS37)&gt;=SUM('Раздел 1'!AT37:AY37)),"","Неверно!")</f>
        <v/>
      </c>
      <c r="B742" s="276" t="s">
        <v>596</v>
      </c>
      <c r="C742" s="278" t="s">
        <v>597</v>
      </c>
      <c r="D742" s="278" t="s">
        <v>470</v>
      </c>
      <c r="E742" s="278" t="str">
        <f>CONCATENATE(SUM('Раздел 1'!AS37:AS37),"&gt;=",SUM('Раздел 1'!AT37:AY37))</f>
        <v>0&gt;=0</v>
      </c>
    </row>
    <row r="743" spans="1:5" s="269" customFormat="1" ht="38.25" x14ac:dyDescent="0.2">
      <c r="A743" s="279" t="str">
        <f>IF((SUM('Раздел 1'!AS38:AS38)&gt;=SUM('Раздел 1'!AT38:AY38)),"","Неверно!")</f>
        <v/>
      </c>
      <c r="B743" s="276" t="s">
        <v>596</v>
      </c>
      <c r="C743" s="278" t="s">
        <v>597</v>
      </c>
      <c r="D743" s="278" t="s">
        <v>470</v>
      </c>
      <c r="E743" s="278" t="str">
        <f>CONCATENATE(SUM('Раздел 1'!AS38:AS38),"&gt;=",SUM('Раздел 1'!AT38:AY38))</f>
        <v>0&gt;=0</v>
      </c>
    </row>
    <row r="744" spans="1:5" s="269" customFormat="1" ht="38.25" x14ac:dyDescent="0.2">
      <c r="A744" s="279" t="str">
        <f>IF((SUM('Раздел 1'!AS39:AS39)&gt;=SUM('Раздел 1'!AT39:AY39)),"","Неверно!")</f>
        <v/>
      </c>
      <c r="B744" s="276" t="s">
        <v>596</v>
      </c>
      <c r="C744" s="278" t="s">
        <v>597</v>
      </c>
      <c r="D744" s="278" t="s">
        <v>470</v>
      </c>
      <c r="E744" s="278" t="str">
        <f>CONCATENATE(SUM('Раздел 1'!AS39:AS39),"&gt;=",SUM('Раздел 1'!AT39:AY39))</f>
        <v>0&gt;=0</v>
      </c>
    </row>
    <row r="745" spans="1:5" s="269" customFormat="1" ht="38.25" x14ac:dyDescent="0.2">
      <c r="A745" s="279" t="str">
        <f>IF((SUM('Раздел 1'!AS40:AS40)&gt;=SUM('Раздел 1'!AT40:AY40)),"","Неверно!")</f>
        <v/>
      </c>
      <c r="B745" s="276" t="s">
        <v>596</v>
      </c>
      <c r="C745" s="278" t="s">
        <v>597</v>
      </c>
      <c r="D745" s="278" t="s">
        <v>470</v>
      </c>
      <c r="E745" s="278" t="str">
        <f>CONCATENATE(SUM('Раздел 1'!AS40:AS40),"&gt;=",SUM('Раздел 1'!AT40:AY40))</f>
        <v>0&gt;=0</v>
      </c>
    </row>
    <row r="746" spans="1:5" s="269" customFormat="1" ht="38.25" x14ac:dyDescent="0.2">
      <c r="A746" s="279" t="str">
        <f>IF((SUM('Раздел 1'!AS41:AS41)&gt;=SUM('Раздел 1'!AT41:AY41)),"","Неверно!")</f>
        <v/>
      </c>
      <c r="B746" s="276" t="s">
        <v>596</v>
      </c>
      <c r="C746" s="278" t="s">
        <v>597</v>
      </c>
      <c r="D746" s="278" t="s">
        <v>470</v>
      </c>
      <c r="E746" s="278" t="str">
        <f>CONCATENATE(SUM('Раздел 1'!AS41:AS41),"&gt;=",SUM('Раздел 1'!AT41:AY41))</f>
        <v>0&gt;=0</v>
      </c>
    </row>
    <row r="747" spans="1:5" s="269" customFormat="1" ht="38.25" x14ac:dyDescent="0.2">
      <c r="A747" s="279" t="str">
        <f>IF((SUM('Раздел 1'!AS42:AS42)&gt;=SUM('Раздел 1'!AT42:AY42)),"","Неверно!")</f>
        <v/>
      </c>
      <c r="B747" s="276" t="s">
        <v>596</v>
      </c>
      <c r="C747" s="278" t="s">
        <v>597</v>
      </c>
      <c r="D747" s="278" t="s">
        <v>470</v>
      </c>
      <c r="E747" s="278" t="str">
        <f>CONCATENATE(SUM('Раздел 1'!AS42:AS42),"&gt;=",SUM('Раздел 1'!AT42:AY42))</f>
        <v>0&gt;=0</v>
      </c>
    </row>
    <row r="748" spans="1:5" s="269" customFormat="1" ht="38.25" x14ac:dyDescent="0.2">
      <c r="A748" s="279" t="str">
        <f>IF((SUM('Раздел 1'!AS43:AS43)&gt;=SUM('Раздел 1'!AT43:AY43)),"","Неверно!")</f>
        <v/>
      </c>
      <c r="B748" s="276" t="s">
        <v>596</v>
      </c>
      <c r="C748" s="278" t="s">
        <v>597</v>
      </c>
      <c r="D748" s="278" t="s">
        <v>470</v>
      </c>
      <c r="E748" s="278" t="str">
        <f>CONCATENATE(SUM('Раздел 1'!AS43:AS43),"&gt;=",SUM('Раздел 1'!AT43:AY43))</f>
        <v>0&gt;=0</v>
      </c>
    </row>
    <row r="749" spans="1:5" s="269" customFormat="1" ht="38.25" x14ac:dyDescent="0.2">
      <c r="A749" s="279" t="str">
        <f>IF((SUM('Раздел 1'!AS44:AS44)&gt;=SUM('Раздел 1'!AT44:AY44)),"","Неверно!")</f>
        <v/>
      </c>
      <c r="B749" s="276" t="s">
        <v>596</v>
      </c>
      <c r="C749" s="278" t="s">
        <v>597</v>
      </c>
      <c r="D749" s="278" t="s">
        <v>470</v>
      </c>
      <c r="E749" s="278" t="str">
        <f>CONCATENATE(SUM('Раздел 1'!AS44:AS44),"&gt;=",SUM('Раздел 1'!AT44:AY44))</f>
        <v>0&gt;=0</v>
      </c>
    </row>
    <row r="750" spans="1:5" s="269" customFormat="1" ht="38.25" x14ac:dyDescent="0.2">
      <c r="A750" s="279" t="str">
        <f>IF((SUM('Раздел 1'!AS45:AS45)&gt;=SUM('Раздел 1'!AT45:AY45)),"","Неверно!")</f>
        <v/>
      </c>
      <c r="B750" s="276" t="s">
        <v>596</v>
      </c>
      <c r="C750" s="278" t="s">
        <v>597</v>
      </c>
      <c r="D750" s="278" t="s">
        <v>470</v>
      </c>
      <c r="E750" s="278" t="str">
        <f>CONCATENATE(SUM('Раздел 1'!AS45:AS45),"&gt;=",SUM('Раздел 1'!AT45:AY45))</f>
        <v>0&gt;=0</v>
      </c>
    </row>
    <row r="751" spans="1:5" s="269" customFormat="1" ht="38.25" x14ac:dyDescent="0.2">
      <c r="A751" s="279" t="str">
        <f>IF((SUM('Раздел 1'!AS46:AS46)&gt;=SUM('Раздел 1'!AT46:AY46)),"","Неверно!")</f>
        <v/>
      </c>
      <c r="B751" s="276" t="s">
        <v>596</v>
      </c>
      <c r="C751" s="278" t="s">
        <v>597</v>
      </c>
      <c r="D751" s="278" t="s">
        <v>470</v>
      </c>
      <c r="E751" s="278" t="str">
        <f>CONCATENATE(SUM('Раздел 1'!AS46:AS46),"&gt;=",SUM('Раздел 1'!AT46:AY46))</f>
        <v>0&gt;=0</v>
      </c>
    </row>
    <row r="752" spans="1:5" s="269" customFormat="1" ht="38.25" x14ac:dyDescent="0.2">
      <c r="A752" s="279" t="str">
        <f>IF((SUM('Раздел 1'!AS47:AS47)&gt;=SUM('Раздел 1'!AT47:AY47)),"","Неверно!")</f>
        <v/>
      </c>
      <c r="B752" s="276" t="s">
        <v>596</v>
      </c>
      <c r="C752" s="278" t="s">
        <v>597</v>
      </c>
      <c r="D752" s="278" t="s">
        <v>470</v>
      </c>
      <c r="E752" s="278" t="str">
        <f>CONCATENATE(SUM('Раздел 1'!AS47:AS47),"&gt;=",SUM('Раздел 1'!AT47:AY47))</f>
        <v>0&gt;=0</v>
      </c>
    </row>
    <row r="753" spans="1:5" s="269" customFormat="1" ht="38.25" x14ac:dyDescent="0.2">
      <c r="A753" s="279" t="str">
        <f>IF((SUM('Раздел 1'!AS48:AS48)&gt;=SUM('Раздел 1'!AT48:AY48)),"","Неверно!")</f>
        <v/>
      </c>
      <c r="B753" s="276" t="s">
        <v>596</v>
      </c>
      <c r="C753" s="278" t="s">
        <v>597</v>
      </c>
      <c r="D753" s="278" t="s">
        <v>470</v>
      </c>
      <c r="E753" s="278" t="str">
        <f>CONCATENATE(SUM('Раздел 1'!AS48:AS48),"&gt;=",SUM('Раздел 1'!AT48:AY48))</f>
        <v>0&gt;=0</v>
      </c>
    </row>
    <row r="754" spans="1:5" s="269" customFormat="1" ht="38.25" x14ac:dyDescent="0.2">
      <c r="A754" s="279" t="str">
        <f>IF((SUM('Раздел 1'!AS49:AS49)&gt;=SUM('Раздел 1'!AT49:AY49)),"","Неверно!")</f>
        <v/>
      </c>
      <c r="B754" s="276" t="s">
        <v>596</v>
      </c>
      <c r="C754" s="278" t="s">
        <v>597</v>
      </c>
      <c r="D754" s="278" t="s">
        <v>470</v>
      </c>
      <c r="E754" s="278" t="str">
        <f>CONCATENATE(SUM('Раздел 1'!AS49:AS49),"&gt;=",SUM('Раздел 1'!AT49:AY49))</f>
        <v>0&gt;=0</v>
      </c>
    </row>
    <row r="755" spans="1:5" s="269" customFormat="1" ht="38.25" x14ac:dyDescent="0.2">
      <c r="A755" s="279" t="str">
        <f>IF((SUM('Раздел 1'!AS50:AS50)&gt;=SUM('Раздел 1'!AT50:AY50)),"","Неверно!")</f>
        <v/>
      </c>
      <c r="B755" s="276" t="s">
        <v>596</v>
      </c>
      <c r="C755" s="278" t="s">
        <v>597</v>
      </c>
      <c r="D755" s="278" t="s">
        <v>470</v>
      </c>
      <c r="E755" s="278" t="str">
        <f>CONCATENATE(SUM('Раздел 1'!AS50:AS50),"&gt;=",SUM('Раздел 1'!AT50:AY50))</f>
        <v>0&gt;=0</v>
      </c>
    </row>
    <row r="756" spans="1:5" s="269" customFormat="1" ht="38.25" x14ac:dyDescent="0.2">
      <c r="A756" s="279" t="str">
        <f>IF((SUM('Раздел 1'!AS51:AS51)&gt;=SUM('Раздел 1'!AT51:AY51)),"","Неверно!")</f>
        <v/>
      </c>
      <c r="B756" s="276" t="s">
        <v>596</v>
      </c>
      <c r="C756" s="278" t="s">
        <v>597</v>
      </c>
      <c r="D756" s="278" t="s">
        <v>470</v>
      </c>
      <c r="E756" s="278" t="str">
        <f>CONCATENATE(SUM('Раздел 1'!AS51:AS51),"&gt;=",SUM('Раздел 1'!AT51:AY51))</f>
        <v>0&gt;=0</v>
      </c>
    </row>
    <row r="757" spans="1:5" s="269" customFormat="1" ht="38.25" x14ac:dyDescent="0.2">
      <c r="A757" s="279" t="str">
        <f>IF((SUM('Раздел 1'!AS52:AS52)&gt;=SUM('Раздел 1'!AT52:AY52)),"","Неверно!")</f>
        <v/>
      </c>
      <c r="B757" s="276" t="s">
        <v>596</v>
      </c>
      <c r="C757" s="278" t="s">
        <v>597</v>
      </c>
      <c r="D757" s="278" t="s">
        <v>470</v>
      </c>
      <c r="E757" s="278" t="str">
        <f>CONCATENATE(SUM('Раздел 1'!AS52:AS52),"&gt;=",SUM('Раздел 1'!AT52:AY52))</f>
        <v>0&gt;=0</v>
      </c>
    </row>
    <row r="758" spans="1:5" s="269" customFormat="1" ht="38.25" x14ac:dyDescent="0.2">
      <c r="A758" s="279" t="str">
        <f>IF((SUM('Раздел 1'!AS9:AS9)&gt;=SUM('Раздел 1'!AT9:AY9)),"","Неверно!")</f>
        <v/>
      </c>
      <c r="B758" s="276" t="s">
        <v>596</v>
      </c>
      <c r="C758" s="278" t="s">
        <v>597</v>
      </c>
      <c r="D758" s="278" t="s">
        <v>470</v>
      </c>
      <c r="E758" s="278" t="str">
        <f>CONCATENATE(SUM('Раздел 1'!AS9:AS9),"&gt;=",SUM('Раздел 1'!AT9:AY9))</f>
        <v>0&gt;=0</v>
      </c>
    </row>
    <row r="759" spans="1:5" s="269" customFormat="1" ht="38.25" x14ac:dyDescent="0.2">
      <c r="A759" s="279" t="str">
        <f>IF((SUM('Раздел 1'!W43:W43)=0),"","Неверно!")</f>
        <v/>
      </c>
      <c r="B759" s="276" t="s">
        <v>598</v>
      </c>
      <c r="C759" s="278" t="s">
        <v>599</v>
      </c>
      <c r="D759" s="278" t="s">
        <v>265</v>
      </c>
      <c r="E759" s="278" t="str">
        <f>CONCATENATE(SUM('Раздел 1'!W43:W43),"=",0)</f>
        <v>0=0</v>
      </c>
    </row>
    <row r="760" spans="1:5" s="269" customFormat="1" ht="38.25" x14ac:dyDescent="0.2">
      <c r="A760" s="279" t="str">
        <f>IF((SUM('Раздел 1'!W44:W44)=0),"","Неверно!")</f>
        <v/>
      </c>
      <c r="B760" s="276" t="s">
        <v>598</v>
      </c>
      <c r="C760" s="278" t="s">
        <v>599</v>
      </c>
      <c r="D760" s="278" t="s">
        <v>265</v>
      </c>
      <c r="E760" s="278" t="str">
        <f>CONCATENATE(SUM('Раздел 1'!W44:W44),"=",0)</f>
        <v>0=0</v>
      </c>
    </row>
    <row r="761" spans="1:5" s="269" customFormat="1" ht="38.25" x14ac:dyDescent="0.2">
      <c r="A761" s="279" t="str">
        <f>IF((SUM('Раздел 1'!W45:W45)=0),"","Неверно!")</f>
        <v/>
      </c>
      <c r="B761" s="276" t="s">
        <v>598</v>
      </c>
      <c r="C761" s="278" t="s">
        <v>599</v>
      </c>
      <c r="D761" s="278" t="s">
        <v>265</v>
      </c>
      <c r="E761" s="278" t="str">
        <f>CONCATENATE(SUM('Раздел 1'!W45:W45),"=",0)</f>
        <v>0=0</v>
      </c>
    </row>
    <row r="762" spans="1:5" s="269" customFormat="1" ht="38.25" x14ac:dyDescent="0.2">
      <c r="A762" s="279" t="str">
        <f>IF((SUM('Раздел 1'!W46:W46)=0),"","Неверно!")</f>
        <v/>
      </c>
      <c r="B762" s="276" t="s">
        <v>598</v>
      </c>
      <c r="C762" s="278" t="s">
        <v>599</v>
      </c>
      <c r="D762" s="278" t="s">
        <v>265</v>
      </c>
      <c r="E762" s="278" t="str">
        <f>CONCATENATE(SUM('Раздел 1'!W46:W46),"=",0)</f>
        <v>0=0</v>
      </c>
    </row>
    <row r="763" spans="1:5" s="269" customFormat="1" ht="38.25" x14ac:dyDescent="0.2">
      <c r="A763" s="279" t="str">
        <f>IF((SUM('Раздел 1'!W47:W47)=0),"","Неверно!")</f>
        <v/>
      </c>
      <c r="B763" s="276" t="s">
        <v>598</v>
      </c>
      <c r="C763" s="278" t="s">
        <v>599</v>
      </c>
      <c r="D763" s="278" t="s">
        <v>265</v>
      </c>
      <c r="E763" s="278" t="str">
        <f>CONCATENATE(SUM('Раздел 1'!W47:W47),"=",0)</f>
        <v>0=0</v>
      </c>
    </row>
    <row r="764" spans="1:5" s="269" customFormat="1" ht="38.25" x14ac:dyDescent="0.2">
      <c r="A764" s="279" t="str">
        <f>IF((SUM('Раздел 1'!W48:W48)=0),"","Неверно!")</f>
        <v/>
      </c>
      <c r="B764" s="276" t="s">
        <v>598</v>
      </c>
      <c r="C764" s="278" t="s">
        <v>599</v>
      </c>
      <c r="D764" s="278" t="s">
        <v>265</v>
      </c>
      <c r="E764" s="278" t="str">
        <f>CONCATENATE(SUM('Раздел 1'!W48:W48),"=",0)</f>
        <v>0=0</v>
      </c>
    </row>
    <row r="765" spans="1:5" s="269" customFormat="1" ht="38.25" x14ac:dyDescent="0.2">
      <c r="A765" s="279" t="str">
        <f>IF((SUM('Раздел 1'!W49:W49)=0),"","Неверно!")</f>
        <v/>
      </c>
      <c r="B765" s="276" t="s">
        <v>598</v>
      </c>
      <c r="C765" s="278" t="s">
        <v>599</v>
      </c>
      <c r="D765" s="278" t="s">
        <v>265</v>
      </c>
      <c r="E765" s="278" t="str">
        <f>CONCATENATE(SUM('Раздел 1'!W49:W49),"=",0)</f>
        <v>0=0</v>
      </c>
    </row>
    <row r="766" spans="1:5" s="269" customFormat="1" ht="38.25" x14ac:dyDescent="0.2">
      <c r="A766" s="279" t="str">
        <f>IF((SUM('Раздел 1'!H10:H10)&lt;=SUM('Раздел 1'!F10:F10)),"","Неверно!")</f>
        <v/>
      </c>
      <c r="B766" s="276" t="s">
        <v>600</v>
      </c>
      <c r="C766" s="278" t="s">
        <v>601</v>
      </c>
      <c r="D766" s="278" t="s">
        <v>279</v>
      </c>
      <c r="E766" s="278" t="str">
        <f>CONCATENATE(SUM('Раздел 1'!H10:H10),"&lt;=",SUM('Раздел 1'!F10:F10))</f>
        <v>0&lt;=0</v>
      </c>
    </row>
    <row r="767" spans="1:5" s="269" customFormat="1" ht="38.25" x14ac:dyDescent="0.2">
      <c r="A767" s="279" t="str">
        <f>IF((SUM('Раздел 1'!H11:H11)&lt;=SUM('Раздел 1'!F11:F11)),"","Неверно!")</f>
        <v/>
      </c>
      <c r="B767" s="276" t="s">
        <v>600</v>
      </c>
      <c r="C767" s="278" t="s">
        <v>601</v>
      </c>
      <c r="D767" s="278" t="s">
        <v>279</v>
      </c>
      <c r="E767" s="278" t="str">
        <f>CONCATENATE(SUM('Раздел 1'!H11:H11),"&lt;=",SUM('Раздел 1'!F11:F11))</f>
        <v>0&lt;=0</v>
      </c>
    </row>
    <row r="768" spans="1:5" s="269" customFormat="1" ht="38.25" x14ac:dyDescent="0.2">
      <c r="A768" s="279" t="str">
        <f>IF((SUM('Раздел 1'!H12:H12)&lt;=SUM('Раздел 1'!F12:F12)),"","Неверно!")</f>
        <v/>
      </c>
      <c r="B768" s="276" t="s">
        <v>600</v>
      </c>
      <c r="C768" s="278" t="s">
        <v>601</v>
      </c>
      <c r="D768" s="278" t="s">
        <v>279</v>
      </c>
      <c r="E768" s="278" t="str">
        <f>CONCATENATE(SUM('Раздел 1'!H12:H12),"&lt;=",SUM('Раздел 1'!F12:F12))</f>
        <v>0&lt;=0</v>
      </c>
    </row>
    <row r="769" spans="1:5" s="269" customFormat="1" ht="38.25" x14ac:dyDescent="0.2">
      <c r="A769" s="279" t="str">
        <f>IF((SUM('Раздел 1'!H13:H13)&lt;=SUM('Раздел 1'!F13:F13)),"","Неверно!")</f>
        <v/>
      </c>
      <c r="B769" s="276" t="s">
        <v>600</v>
      </c>
      <c r="C769" s="278" t="s">
        <v>601</v>
      </c>
      <c r="D769" s="278" t="s">
        <v>279</v>
      </c>
      <c r="E769" s="278" t="str">
        <f>CONCATENATE(SUM('Раздел 1'!H13:H13),"&lt;=",SUM('Раздел 1'!F13:F13))</f>
        <v>0&lt;=0</v>
      </c>
    </row>
    <row r="770" spans="1:5" s="269" customFormat="1" ht="38.25" x14ac:dyDescent="0.2">
      <c r="A770" s="279" t="str">
        <f>IF((SUM('Раздел 1'!H14:H14)&lt;=SUM('Раздел 1'!F14:F14)),"","Неверно!")</f>
        <v/>
      </c>
      <c r="B770" s="276" t="s">
        <v>600</v>
      </c>
      <c r="C770" s="278" t="s">
        <v>601</v>
      </c>
      <c r="D770" s="278" t="s">
        <v>279</v>
      </c>
      <c r="E770" s="278" t="str">
        <f>CONCATENATE(SUM('Раздел 1'!H14:H14),"&lt;=",SUM('Раздел 1'!F14:F14))</f>
        <v>0&lt;=0</v>
      </c>
    </row>
    <row r="771" spans="1:5" s="269" customFormat="1" ht="38.25" x14ac:dyDescent="0.2">
      <c r="A771" s="279" t="str">
        <f>IF((SUM('Раздел 1'!H15:H15)&lt;=SUM('Раздел 1'!F15:F15)),"","Неверно!")</f>
        <v/>
      </c>
      <c r="B771" s="276" t="s">
        <v>600</v>
      </c>
      <c r="C771" s="278" t="s">
        <v>601</v>
      </c>
      <c r="D771" s="278" t="s">
        <v>279</v>
      </c>
      <c r="E771" s="278" t="str">
        <f>CONCATENATE(SUM('Раздел 1'!H15:H15),"&lt;=",SUM('Раздел 1'!F15:F15))</f>
        <v>0&lt;=0</v>
      </c>
    </row>
    <row r="772" spans="1:5" s="269" customFormat="1" ht="38.25" x14ac:dyDescent="0.2">
      <c r="A772" s="279" t="str">
        <f>IF((SUM('Раздел 1'!H16:H16)&lt;=SUM('Раздел 1'!F16:F16)),"","Неверно!")</f>
        <v/>
      </c>
      <c r="B772" s="276" t="s">
        <v>600</v>
      </c>
      <c r="C772" s="278" t="s">
        <v>601</v>
      </c>
      <c r="D772" s="278" t="s">
        <v>279</v>
      </c>
      <c r="E772" s="278" t="str">
        <f>CONCATENATE(SUM('Раздел 1'!H16:H16),"&lt;=",SUM('Раздел 1'!F16:F16))</f>
        <v>0&lt;=0</v>
      </c>
    </row>
    <row r="773" spans="1:5" s="269" customFormat="1" ht="38.25" x14ac:dyDescent="0.2">
      <c r="A773" s="279" t="str">
        <f>IF((SUM('Раздел 1'!H17:H17)&lt;=SUM('Раздел 1'!F17:F17)),"","Неверно!")</f>
        <v/>
      </c>
      <c r="B773" s="276" t="s">
        <v>600</v>
      </c>
      <c r="C773" s="278" t="s">
        <v>601</v>
      </c>
      <c r="D773" s="278" t="s">
        <v>279</v>
      </c>
      <c r="E773" s="278" t="str">
        <f>CONCATENATE(SUM('Раздел 1'!H17:H17),"&lt;=",SUM('Раздел 1'!F17:F17))</f>
        <v>0&lt;=0</v>
      </c>
    </row>
    <row r="774" spans="1:5" s="269" customFormat="1" ht="38.25" x14ac:dyDescent="0.2">
      <c r="A774" s="279" t="str">
        <f>IF((SUM('Раздел 1'!H18:H18)&lt;=SUM('Раздел 1'!F18:F18)),"","Неверно!")</f>
        <v/>
      </c>
      <c r="B774" s="276" t="s">
        <v>600</v>
      </c>
      <c r="C774" s="278" t="s">
        <v>601</v>
      </c>
      <c r="D774" s="278" t="s">
        <v>279</v>
      </c>
      <c r="E774" s="278" t="str">
        <f>CONCATENATE(SUM('Раздел 1'!H18:H18),"&lt;=",SUM('Раздел 1'!F18:F18))</f>
        <v>0&lt;=0</v>
      </c>
    </row>
    <row r="775" spans="1:5" s="269" customFormat="1" ht="38.25" x14ac:dyDescent="0.2">
      <c r="A775" s="279" t="str">
        <f>IF((SUM('Раздел 1'!H19:H19)&lt;=SUM('Раздел 1'!F19:F19)),"","Неверно!")</f>
        <v/>
      </c>
      <c r="B775" s="276" t="s">
        <v>600</v>
      </c>
      <c r="C775" s="278" t="s">
        <v>601</v>
      </c>
      <c r="D775" s="278" t="s">
        <v>279</v>
      </c>
      <c r="E775" s="278" t="str">
        <f>CONCATENATE(SUM('Раздел 1'!H19:H19),"&lt;=",SUM('Раздел 1'!F19:F19))</f>
        <v>0&lt;=0</v>
      </c>
    </row>
    <row r="776" spans="1:5" s="269" customFormat="1" ht="38.25" x14ac:dyDescent="0.2">
      <c r="A776" s="279" t="str">
        <f>IF((SUM('Раздел 1'!H20:H20)&lt;=SUM('Раздел 1'!F20:F20)),"","Неверно!")</f>
        <v/>
      </c>
      <c r="B776" s="276" t="s">
        <v>600</v>
      </c>
      <c r="C776" s="278" t="s">
        <v>601</v>
      </c>
      <c r="D776" s="278" t="s">
        <v>279</v>
      </c>
      <c r="E776" s="278" t="str">
        <f>CONCATENATE(SUM('Раздел 1'!H20:H20),"&lt;=",SUM('Раздел 1'!F20:F20))</f>
        <v>0&lt;=0</v>
      </c>
    </row>
    <row r="777" spans="1:5" s="269" customFormat="1" ht="38.25" x14ac:dyDescent="0.2">
      <c r="A777" s="279" t="str">
        <f>IF((SUM('Раздел 1'!H21:H21)&lt;=SUM('Раздел 1'!F21:F21)),"","Неверно!")</f>
        <v/>
      </c>
      <c r="B777" s="276" t="s">
        <v>600</v>
      </c>
      <c r="C777" s="278" t="s">
        <v>601</v>
      </c>
      <c r="D777" s="278" t="s">
        <v>279</v>
      </c>
      <c r="E777" s="278" t="str">
        <f>CONCATENATE(SUM('Раздел 1'!H21:H21),"&lt;=",SUM('Раздел 1'!F21:F21))</f>
        <v>0&lt;=0</v>
      </c>
    </row>
    <row r="778" spans="1:5" s="269" customFormat="1" ht="38.25" x14ac:dyDescent="0.2">
      <c r="A778" s="279" t="str">
        <f>IF((SUM('Раздел 1'!H22:H22)&lt;=SUM('Раздел 1'!F22:F22)),"","Неверно!")</f>
        <v/>
      </c>
      <c r="B778" s="276" t="s">
        <v>600</v>
      </c>
      <c r="C778" s="278" t="s">
        <v>601</v>
      </c>
      <c r="D778" s="278" t="s">
        <v>279</v>
      </c>
      <c r="E778" s="278" t="str">
        <f>CONCATENATE(SUM('Раздел 1'!H22:H22),"&lt;=",SUM('Раздел 1'!F22:F22))</f>
        <v>0&lt;=0</v>
      </c>
    </row>
    <row r="779" spans="1:5" s="269" customFormat="1" ht="38.25" x14ac:dyDescent="0.2">
      <c r="A779" s="279" t="str">
        <f>IF((SUM('Раздел 1'!H23:H23)&lt;=SUM('Раздел 1'!F23:F23)),"","Неверно!")</f>
        <v/>
      </c>
      <c r="B779" s="276" t="s">
        <v>600</v>
      </c>
      <c r="C779" s="278" t="s">
        <v>601</v>
      </c>
      <c r="D779" s="278" t="s">
        <v>279</v>
      </c>
      <c r="E779" s="278" t="str">
        <f>CONCATENATE(SUM('Раздел 1'!H23:H23),"&lt;=",SUM('Раздел 1'!F23:F23))</f>
        <v>0&lt;=0</v>
      </c>
    </row>
    <row r="780" spans="1:5" s="269" customFormat="1" ht="38.25" x14ac:dyDescent="0.2">
      <c r="A780" s="279" t="str">
        <f>IF((SUM('Раздел 1'!H24:H24)&lt;=SUM('Раздел 1'!F24:F24)),"","Неверно!")</f>
        <v/>
      </c>
      <c r="B780" s="276" t="s">
        <v>600</v>
      </c>
      <c r="C780" s="278" t="s">
        <v>601</v>
      </c>
      <c r="D780" s="278" t="s">
        <v>279</v>
      </c>
      <c r="E780" s="278" t="str">
        <f>CONCATENATE(SUM('Раздел 1'!H24:H24),"&lt;=",SUM('Раздел 1'!F24:F24))</f>
        <v>0&lt;=0</v>
      </c>
    </row>
    <row r="781" spans="1:5" s="269" customFormat="1" ht="38.25" x14ac:dyDescent="0.2">
      <c r="A781" s="279" t="str">
        <f>IF((SUM('Раздел 1'!H25:H25)&lt;=SUM('Раздел 1'!F25:F25)),"","Неверно!")</f>
        <v/>
      </c>
      <c r="B781" s="276" t="s">
        <v>600</v>
      </c>
      <c r="C781" s="278" t="s">
        <v>601</v>
      </c>
      <c r="D781" s="278" t="s">
        <v>279</v>
      </c>
      <c r="E781" s="278" t="str">
        <f>CONCATENATE(SUM('Раздел 1'!H25:H25),"&lt;=",SUM('Раздел 1'!F25:F25))</f>
        <v>0&lt;=0</v>
      </c>
    </row>
    <row r="782" spans="1:5" s="269" customFormat="1" ht="38.25" x14ac:dyDescent="0.2">
      <c r="A782" s="279" t="str">
        <f>IF((SUM('Раздел 1'!H26:H26)&lt;=SUM('Раздел 1'!F26:F26)),"","Неверно!")</f>
        <v/>
      </c>
      <c r="B782" s="276" t="s">
        <v>600</v>
      </c>
      <c r="C782" s="278" t="s">
        <v>601</v>
      </c>
      <c r="D782" s="278" t="s">
        <v>279</v>
      </c>
      <c r="E782" s="278" t="str">
        <f>CONCATENATE(SUM('Раздел 1'!H26:H26),"&lt;=",SUM('Раздел 1'!F26:F26))</f>
        <v>0&lt;=0</v>
      </c>
    </row>
    <row r="783" spans="1:5" s="269" customFormat="1" ht="38.25" x14ac:dyDescent="0.2">
      <c r="A783" s="279" t="str">
        <f>IF((SUM('Раздел 1'!H27:H27)&lt;=SUM('Раздел 1'!F27:F27)),"","Неверно!")</f>
        <v/>
      </c>
      <c r="B783" s="276" t="s">
        <v>600</v>
      </c>
      <c r="C783" s="278" t="s">
        <v>601</v>
      </c>
      <c r="D783" s="278" t="s">
        <v>279</v>
      </c>
      <c r="E783" s="278" t="str">
        <f>CONCATENATE(SUM('Раздел 1'!H27:H27),"&lt;=",SUM('Раздел 1'!F27:F27))</f>
        <v>0&lt;=0</v>
      </c>
    </row>
    <row r="784" spans="1:5" s="269" customFormat="1" ht="38.25" x14ac:dyDescent="0.2">
      <c r="A784" s="279" t="str">
        <f>IF((SUM('Раздел 1'!H28:H28)&lt;=SUM('Раздел 1'!F28:F28)),"","Неверно!")</f>
        <v/>
      </c>
      <c r="B784" s="276" t="s">
        <v>600</v>
      </c>
      <c r="C784" s="278" t="s">
        <v>601</v>
      </c>
      <c r="D784" s="278" t="s">
        <v>279</v>
      </c>
      <c r="E784" s="278" t="str">
        <f>CONCATENATE(SUM('Раздел 1'!H28:H28),"&lt;=",SUM('Раздел 1'!F28:F28))</f>
        <v>0&lt;=0</v>
      </c>
    </row>
    <row r="785" spans="1:5" s="269" customFormat="1" ht="38.25" x14ac:dyDescent="0.2">
      <c r="A785" s="279" t="str">
        <f>IF((SUM('Раздел 1'!H29:H29)&lt;=SUM('Раздел 1'!F29:F29)),"","Неверно!")</f>
        <v/>
      </c>
      <c r="B785" s="276" t="s">
        <v>600</v>
      </c>
      <c r="C785" s="278" t="s">
        <v>601</v>
      </c>
      <c r="D785" s="278" t="s">
        <v>279</v>
      </c>
      <c r="E785" s="278" t="str">
        <f>CONCATENATE(SUM('Раздел 1'!H29:H29),"&lt;=",SUM('Раздел 1'!F29:F29))</f>
        <v>0&lt;=0</v>
      </c>
    </row>
    <row r="786" spans="1:5" s="269" customFormat="1" ht="38.25" x14ac:dyDescent="0.2">
      <c r="A786" s="279" t="str">
        <f>IF((SUM('Раздел 1'!H30:H30)&lt;=SUM('Раздел 1'!F30:F30)),"","Неверно!")</f>
        <v/>
      </c>
      <c r="B786" s="276" t="s">
        <v>600</v>
      </c>
      <c r="C786" s="278" t="s">
        <v>601</v>
      </c>
      <c r="D786" s="278" t="s">
        <v>279</v>
      </c>
      <c r="E786" s="278" t="str">
        <f>CONCATENATE(SUM('Раздел 1'!H30:H30),"&lt;=",SUM('Раздел 1'!F30:F30))</f>
        <v>0&lt;=0</v>
      </c>
    </row>
    <row r="787" spans="1:5" s="269" customFormat="1" ht="38.25" x14ac:dyDescent="0.2">
      <c r="A787" s="279" t="str">
        <f>IF((SUM('Раздел 1'!H31:H31)&lt;=SUM('Раздел 1'!F31:F31)),"","Неверно!")</f>
        <v/>
      </c>
      <c r="B787" s="276" t="s">
        <v>600</v>
      </c>
      <c r="C787" s="278" t="s">
        <v>601</v>
      </c>
      <c r="D787" s="278" t="s">
        <v>279</v>
      </c>
      <c r="E787" s="278" t="str">
        <f>CONCATENATE(SUM('Раздел 1'!H31:H31),"&lt;=",SUM('Раздел 1'!F31:F31))</f>
        <v>0&lt;=0</v>
      </c>
    </row>
    <row r="788" spans="1:5" s="269" customFormat="1" ht="38.25" x14ac:dyDescent="0.2">
      <c r="A788" s="279" t="str">
        <f>IF((SUM('Раздел 1'!H32:H32)&lt;=SUM('Раздел 1'!F32:F32)),"","Неверно!")</f>
        <v/>
      </c>
      <c r="B788" s="276" t="s">
        <v>600</v>
      </c>
      <c r="C788" s="278" t="s">
        <v>601</v>
      </c>
      <c r="D788" s="278" t="s">
        <v>279</v>
      </c>
      <c r="E788" s="278" t="str">
        <f>CONCATENATE(SUM('Раздел 1'!H32:H32),"&lt;=",SUM('Раздел 1'!F32:F32))</f>
        <v>0&lt;=0</v>
      </c>
    </row>
    <row r="789" spans="1:5" s="269" customFormat="1" ht="38.25" x14ac:dyDescent="0.2">
      <c r="A789" s="279" t="str">
        <f>IF((SUM('Раздел 1'!H33:H33)&lt;=SUM('Раздел 1'!F33:F33)),"","Неверно!")</f>
        <v/>
      </c>
      <c r="B789" s="276" t="s">
        <v>600</v>
      </c>
      <c r="C789" s="278" t="s">
        <v>601</v>
      </c>
      <c r="D789" s="278" t="s">
        <v>279</v>
      </c>
      <c r="E789" s="278" t="str">
        <f>CONCATENATE(SUM('Раздел 1'!H33:H33),"&lt;=",SUM('Раздел 1'!F33:F33))</f>
        <v>0&lt;=0</v>
      </c>
    </row>
    <row r="790" spans="1:5" s="269" customFormat="1" ht="38.25" x14ac:dyDescent="0.2">
      <c r="A790" s="279" t="str">
        <f>IF((SUM('Раздел 1'!H34:H34)&lt;=SUM('Раздел 1'!F34:F34)),"","Неверно!")</f>
        <v/>
      </c>
      <c r="B790" s="276" t="s">
        <v>600</v>
      </c>
      <c r="C790" s="278" t="s">
        <v>601</v>
      </c>
      <c r="D790" s="278" t="s">
        <v>279</v>
      </c>
      <c r="E790" s="278" t="str">
        <f>CONCATENATE(SUM('Раздел 1'!H34:H34),"&lt;=",SUM('Раздел 1'!F34:F34))</f>
        <v>0&lt;=0</v>
      </c>
    </row>
    <row r="791" spans="1:5" s="269" customFormat="1" ht="38.25" x14ac:dyDescent="0.2">
      <c r="A791" s="279" t="str">
        <f>IF((SUM('Раздел 1'!H35:H35)&lt;=SUM('Раздел 1'!F35:F35)),"","Неверно!")</f>
        <v/>
      </c>
      <c r="B791" s="276" t="s">
        <v>600</v>
      </c>
      <c r="C791" s="278" t="s">
        <v>601</v>
      </c>
      <c r="D791" s="278" t="s">
        <v>279</v>
      </c>
      <c r="E791" s="278" t="str">
        <f>CONCATENATE(SUM('Раздел 1'!H35:H35),"&lt;=",SUM('Раздел 1'!F35:F35))</f>
        <v>0&lt;=0</v>
      </c>
    </row>
    <row r="792" spans="1:5" s="269" customFormat="1" ht="38.25" x14ac:dyDescent="0.2">
      <c r="A792" s="279" t="str">
        <f>IF((SUM('Раздел 1'!H36:H36)&lt;=SUM('Раздел 1'!F36:F36)),"","Неверно!")</f>
        <v/>
      </c>
      <c r="B792" s="276" t="s">
        <v>600</v>
      </c>
      <c r="C792" s="278" t="s">
        <v>601</v>
      </c>
      <c r="D792" s="278" t="s">
        <v>279</v>
      </c>
      <c r="E792" s="278" t="str">
        <f>CONCATENATE(SUM('Раздел 1'!H36:H36),"&lt;=",SUM('Раздел 1'!F36:F36))</f>
        <v>0&lt;=0</v>
      </c>
    </row>
    <row r="793" spans="1:5" s="269" customFormat="1" ht="38.25" x14ac:dyDescent="0.2">
      <c r="A793" s="279" t="str">
        <f>IF((SUM('Раздел 1'!H37:H37)&lt;=SUM('Раздел 1'!F37:F37)),"","Неверно!")</f>
        <v/>
      </c>
      <c r="B793" s="276" t="s">
        <v>600</v>
      </c>
      <c r="C793" s="278" t="s">
        <v>601</v>
      </c>
      <c r="D793" s="278" t="s">
        <v>279</v>
      </c>
      <c r="E793" s="278" t="str">
        <f>CONCATENATE(SUM('Раздел 1'!H37:H37),"&lt;=",SUM('Раздел 1'!F37:F37))</f>
        <v>0&lt;=0</v>
      </c>
    </row>
    <row r="794" spans="1:5" s="269" customFormat="1" ht="38.25" x14ac:dyDescent="0.2">
      <c r="A794" s="279" t="str">
        <f>IF((SUM('Раздел 1'!H38:H38)&lt;=SUM('Раздел 1'!F38:F38)),"","Неверно!")</f>
        <v/>
      </c>
      <c r="B794" s="276" t="s">
        <v>600</v>
      </c>
      <c r="C794" s="278" t="s">
        <v>601</v>
      </c>
      <c r="D794" s="278" t="s">
        <v>279</v>
      </c>
      <c r="E794" s="278" t="str">
        <f>CONCATENATE(SUM('Раздел 1'!H38:H38),"&lt;=",SUM('Раздел 1'!F38:F38))</f>
        <v>0&lt;=0</v>
      </c>
    </row>
    <row r="795" spans="1:5" s="269" customFormat="1" ht="38.25" x14ac:dyDescent="0.2">
      <c r="A795" s="279" t="str">
        <f>IF((SUM('Раздел 1'!H39:H39)&lt;=SUM('Раздел 1'!F39:F39)),"","Неверно!")</f>
        <v/>
      </c>
      <c r="B795" s="276" t="s">
        <v>600</v>
      </c>
      <c r="C795" s="278" t="s">
        <v>601</v>
      </c>
      <c r="D795" s="278" t="s">
        <v>279</v>
      </c>
      <c r="E795" s="278" t="str">
        <f>CONCATENATE(SUM('Раздел 1'!H39:H39),"&lt;=",SUM('Раздел 1'!F39:F39))</f>
        <v>0&lt;=2</v>
      </c>
    </row>
    <row r="796" spans="1:5" s="269" customFormat="1" ht="38.25" x14ac:dyDescent="0.2">
      <c r="A796" s="279" t="str">
        <f>IF((SUM('Раздел 1'!H40:H40)&lt;=SUM('Раздел 1'!F40:F40)),"","Неверно!")</f>
        <v/>
      </c>
      <c r="B796" s="276" t="s">
        <v>600</v>
      </c>
      <c r="C796" s="278" t="s">
        <v>601</v>
      </c>
      <c r="D796" s="278" t="s">
        <v>279</v>
      </c>
      <c r="E796" s="278" t="str">
        <f>CONCATENATE(SUM('Раздел 1'!H40:H40),"&lt;=",SUM('Раздел 1'!F40:F40))</f>
        <v>0&lt;=0</v>
      </c>
    </row>
    <row r="797" spans="1:5" s="269" customFormat="1" ht="38.25" x14ac:dyDescent="0.2">
      <c r="A797" s="279" t="str">
        <f>IF((SUM('Раздел 1'!H41:H41)&lt;=SUM('Раздел 1'!F41:F41)),"","Неверно!")</f>
        <v/>
      </c>
      <c r="B797" s="276" t="s">
        <v>600</v>
      </c>
      <c r="C797" s="278" t="s">
        <v>601</v>
      </c>
      <c r="D797" s="278" t="s">
        <v>279</v>
      </c>
      <c r="E797" s="278" t="str">
        <f>CONCATENATE(SUM('Раздел 1'!H41:H41),"&lt;=",SUM('Раздел 1'!F41:F41))</f>
        <v>0&lt;=2</v>
      </c>
    </row>
    <row r="798" spans="1:5" s="269" customFormat="1" ht="38.25" x14ac:dyDescent="0.2">
      <c r="A798" s="279" t="str">
        <f>IF((SUM('Раздел 1'!H42:H42)&lt;=SUM('Раздел 1'!F42:F42)),"","Неверно!")</f>
        <v/>
      </c>
      <c r="B798" s="276" t="s">
        <v>600</v>
      </c>
      <c r="C798" s="278" t="s">
        <v>601</v>
      </c>
      <c r="D798" s="278" t="s">
        <v>279</v>
      </c>
      <c r="E798" s="278" t="str">
        <f>CONCATENATE(SUM('Раздел 1'!H42:H42),"&lt;=",SUM('Раздел 1'!F42:F42))</f>
        <v>0&lt;=0</v>
      </c>
    </row>
    <row r="799" spans="1:5" s="269" customFormat="1" ht="38.25" x14ac:dyDescent="0.2">
      <c r="A799" s="279" t="str">
        <f>IF((SUM('Раздел 1'!H43:H43)&lt;=SUM('Раздел 1'!F43:F43)),"","Неверно!")</f>
        <v/>
      </c>
      <c r="B799" s="276" t="s">
        <v>600</v>
      </c>
      <c r="C799" s="278" t="s">
        <v>601</v>
      </c>
      <c r="D799" s="278" t="s">
        <v>279</v>
      </c>
      <c r="E799" s="278" t="str">
        <f>CONCATENATE(SUM('Раздел 1'!H43:H43),"&lt;=",SUM('Раздел 1'!F43:F43))</f>
        <v>0&lt;=0</v>
      </c>
    </row>
    <row r="800" spans="1:5" s="269" customFormat="1" ht="38.25" x14ac:dyDescent="0.2">
      <c r="A800" s="279" t="str">
        <f>IF((SUM('Раздел 1'!H44:H44)&lt;=SUM('Раздел 1'!F44:F44)),"","Неверно!")</f>
        <v/>
      </c>
      <c r="B800" s="276" t="s">
        <v>600</v>
      </c>
      <c r="C800" s="278" t="s">
        <v>601</v>
      </c>
      <c r="D800" s="278" t="s">
        <v>279</v>
      </c>
      <c r="E800" s="278" t="str">
        <f>CONCATENATE(SUM('Раздел 1'!H44:H44),"&lt;=",SUM('Раздел 1'!F44:F44))</f>
        <v>0&lt;=0</v>
      </c>
    </row>
    <row r="801" spans="1:5" s="269" customFormat="1" ht="38.25" x14ac:dyDescent="0.2">
      <c r="A801" s="279" t="str">
        <f>IF((SUM('Раздел 1'!H45:H45)&lt;=SUM('Раздел 1'!F45:F45)),"","Неверно!")</f>
        <v/>
      </c>
      <c r="B801" s="276" t="s">
        <v>600</v>
      </c>
      <c r="C801" s="278" t="s">
        <v>601</v>
      </c>
      <c r="D801" s="278" t="s">
        <v>279</v>
      </c>
      <c r="E801" s="278" t="str">
        <f>CONCATENATE(SUM('Раздел 1'!H45:H45),"&lt;=",SUM('Раздел 1'!F45:F45))</f>
        <v>0&lt;=0</v>
      </c>
    </row>
    <row r="802" spans="1:5" s="269" customFormat="1" ht="38.25" x14ac:dyDescent="0.2">
      <c r="A802" s="279" t="str">
        <f>IF((SUM('Раздел 1'!H46:H46)&lt;=SUM('Раздел 1'!F46:F46)),"","Неверно!")</f>
        <v/>
      </c>
      <c r="B802" s="276" t="s">
        <v>600</v>
      </c>
      <c r="C802" s="278" t="s">
        <v>601</v>
      </c>
      <c r="D802" s="278" t="s">
        <v>279</v>
      </c>
      <c r="E802" s="278" t="str">
        <f>CONCATENATE(SUM('Раздел 1'!H46:H46),"&lt;=",SUM('Раздел 1'!F46:F46))</f>
        <v>0&lt;=0</v>
      </c>
    </row>
    <row r="803" spans="1:5" s="269" customFormat="1" ht="38.25" x14ac:dyDescent="0.2">
      <c r="A803" s="279" t="str">
        <f>IF((SUM('Раздел 1'!H47:H47)&lt;=SUM('Раздел 1'!F47:F47)),"","Неверно!")</f>
        <v/>
      </c>
      <c r="B803" s="276" t="s">
        <v>600</v>
      </c>
      <c r="C803" s="278" t="s">
        <v>601</v>
      </c>
      <c r="D803" s="278" t="s">
        <v>279</v>
      </c>
      <c r="E803" s="278" t="str">
        <f>CONCATENATE(SUM('Раздел 1'!H47:H47),"&lt;=",SUM('Раздел 1'!F47:F47))</f>
        <v>0&lt;=0</v>
      </c>
    </row>
    <row r="804" spans="1:5" s="269" customFormat="1" ht="38.25" x14ac:dyDescent="0.2">
      <c r="A804" s="279" t="str">
        <f>IF((SUM('Раздел 1'!H48:H48)&lt;=SUM('Раздел 1'!F48:F48)),"","Неверно!")</f>
        <v/>
      </c>
      <c r="B804" s="276" t="s">
        <v>600</v>
      </c>
      <c r="C804" s="278" t="s">
        <v>601</v>
      </c>
      <c r="D804" s="278" t="s">
        <v>279</v>
      </c>
      <c r="E804" s="278" t="str">
        <f>CONCATENATE(SUM('Раздел 1'!H48:H48),"&lt;=",SUM('Раздел 1'!F48:F48))</f>
        <v>0&lt;=0</v>
      </c>
    </row>
    <row r="805" spans="1:5" s="269" customFormat="1" ht="38.25" x14ac:dyDescent="0.2">
      <c r="A805" s="279" t="str">
        <f>IF((SUM('Раздел 1'!H49:H49)&lt;=SUM('Раздел 1'!F49:F49)),"","Неверно!")</f>
        <v/>
      </c>
      <c r="B805" s="276" t="s">
        <v>600</v>
      </c>
      <c r="C805" s="278" t="s">
        <v>601</v>
      </c>
      <c r="D805" s="278" t="s">
        <v>279</v>
      </c>
      <c r="E805" s="278" t="str">
        <f>CONCATENATE(SUM('Раздел 1'!H49:H49),"&lt;=",SUM('Раздел 1'!F49:F49))</f>
        <v>0&lt;=0</v>
      </c>
    </row>
    <row r="806" spans="1:5" s="269" customFormat="1" ht="38.25" x14ac:dyDescent="0.2">
      <c r="A806" s="279" t="str">
        <f>IF((SUM('Раздел 1'!H50:H50)&lt;=SUM('Раздел 1'!F50:F50)),"","Неверно!")</f>
        <v/>
      </c>
      <c r="B806" s="276" t="s">
        <v>600</v>
      </c>
      <c r="C806" s="278" t="s">
        <v>601</v>
      </c>
      <c r="D806" s="278" t="s">
        <v>279</v>
      </c>
      <c r="E806" s="278" t="str">
        <f>CONCATENATE(SUM('Раздел 1'!H50:H50),"&lt;=",SUM('Раздел 1'!F50:F50))</f>
        <v>0&lt;=0</v>
      </c>
    </row>
    <row r="807" spans="1:5" s="269" customFormat="1" ht="38.25" x14ac:dyDescent="0.2">
      <c r="A807" s="279" t="str">
        <f>IF((SUM('Раздел 1'!H51:H51)&lt;=SUM('Раздел 1'!F51:F51)),"","Неверно!")</f>
        <v/>
      </c>
      <c r="B807" s="276" t="s">
        <v>600</v>
      </c>
      <c r="C807" s="278" t="s">
        <v>601</v>
      </c>
      <c r="D807" s="278" t="s">
        <v>279</v>
      </c>
      <c r="E807" s="278" t="str">
        <f>CONCATENATE(SUM('Раздел 1'!H51:H51),"&lt;=",SUM('Раздел 1'!F51:F51))</f>
        <v>0&lt;=0</v>
      </c>
    </row>
    <row r="808" spans="1:5" s="269" customFormat="1" ht="38.25" x14ac:dyDescent="0.2">
      <c r="A808" s="279" t="str">
        <f>IF((SUM('Раздел 1'!H52:H52)&lt;=SUM('Раздел 1'!F52:F52)),"","Неверно!")</f>
        <v/>
      </c>
      <c r="B808" s="276" t="s">
        <v>600</v>
      </c>
      <c r="C808" s="278" t="s">
        <v>601</v>
      </c>
      <c r="D808" s="278" t="s">
        <v>279</v>
      </c>
      <c r="E808" s="278" t="str">
        <f>CONCATENATE(SUM('Раздел 1'!H52:H52),"&lt;=",SUM('Раздел 1'!F52:F52))</f>
        <v>0&lt;=0</v>
      </c>
    </row>
    <row r="809" spans="1:5" s="269" customFormat="1" ht="38.25" x14ac:dyDescent="0.2">
      <c r="A809" s="279" t="str">
        <f>IF((SUM('Раздел 1'!H9:H9)&lt;=SUM('Раздел 1'!F9:F9)),"","Неверно!")</f>
        <v/>
      </c>
      <c r="B809" s="276" t="s">
        <v>600</v>
      </c>
      <c r="C809" s="278" t="s">
        <v>601</v>
      </c>
      <c r="D809" s="278" t="s">
        <v>279</v>
      </c>
      <c r="E809" s="278" t="str">
        <f>CONCATENATE(SUM('Раздел 1'!H9:H9),"&lt;=",SUM('Раздел 1'!F9:F9))</f>
        <v>0&lt;=4</v>
      </c>
    </row>
    <row r="810" spans="1:5" s="269" customFormat="1" ht="38.25" x14ac:dyDescent="0.2">
      <c r="A810" s="279" t="str">
        <f>IF((SUM('Раздел 1'!V10:V10)=0),"","Неверно!")</f>
        <v/>
      </c>
      <c r="B810" s="276" t="s">
        <v>602</v>
      </c>
      <c r="C810" s="278" t="s">
        <v>603</v>
      </c>
      <c r="D810" s="278" t="s">
        <v>264</v>
      </c>
      <c r="E810" s="278" t="str">
        <f>CONCATENATE(SUM('Раздел 1'!V10:V10),"=",0)</f>
        <v>0=0</v>
      </c>
    </row>
    <row r="811" spans="1:5" s="269" customFormat="1" ht="38.25" x14ac:dyDescent="0.2">
      <c r="A811" s="279" t="str">
        <f>IF((SUM('Раздел 1'!V11:V11)=0),"","Неверно!")</f>
        <v/>
      </c>
      <c r="B811" s="276" t="s">
        <v>602</v>
      </c>
      <c r="C811" s="278" t="s">
        <v>603</v>
      </c>
      <c r="D811" s="278" t="s">
        <v>264</v>
      </c>
      <c r="E811" s="278" t="str">
        <f>CONCATENATE(SUM('Раздел 1'!V11:V11),"=",0)</f>
        <v>0=0</v>
      </c>
    </row>
    <row r="812" spans="1:5" s="269" customFormat="1" ht="38.25" x14ac:dyDescent="0.2">
      <c r="A812" s="279" t="str">
        <f>IF((SUM('Раздел 1'!F10:F10)=SUM('Раздел 1'!I10:M10)),"","Неверно!")</f>
        <v/>
      </c>
      <c r="B812" s="276" t="s">
        <v>604</v>
      </c>
      <c r="C812" s="278" t="s">
        <v>605</v>
      </c>
      <c r="D812" s="278" t="s">
        <v>280</v>
      </c>
      <c r="E812" s="278" t="str">
        <f>CONCATENATE(SUM('Раздел 1'!F10:F10),"=",SUM('Раздел 1'!I10:M10))</f>
        <v>0=0</v>
      </c>
    </row>
    <row r="813" spans="1:5" s="269" customFormat="1" ht="38.25" x14ac:dyDescent="0.2">
      <c r="A813" s="279" t="str">
        <f>IF((SUM('Раздел 1'!F11:F11)=SUM('Раздел 1'!I11:M11)),"","Неверно!")</f>
        <v/>
      </c>
      <c r="B813" s="276" t="s">
        <v>604</v>
      </c>
      <c r="C813" s="278" t="s">
        <v>605</v>
      </c>
      <c r="D813" s="278" t="s">
        <v>280</v>
      </c>
      <c r="E813" s="278" t="str">
        <f>CONCATENATE(SUM('Раздел 1'!F11:F11),"=",SUM('Раздел 1'!I11:M11))</f>
        <v>0=0</v>
      </c>
    </row>
    <row r="814" spans="1:5" s="269" customFormat="1" ht="38.25" x14ac:dyDescent="0.2">
      <c r="A814" s="279" t="str">
        <f>IF((SUM('Раздел 1'!F12:F12)=SUM('Раздел 1'!I12:M12)),"","Неверно!")</f>
        <v/>
      </c>
      <c r="B814" s="276" t="s">
        <v>604</v>
      </c>
      <c r="C814" s="278" t="s">
        <v>605</v>
      </c>
      <c r="D814" s="278" t="s">
        <v>280</v>
      </c>
      <c r="E814" s="278" t="str">
        <f>CONCATENATE(SUM('Раздел 1'!F12:F12),"=",SUM('Раздел 1'!I12:M12))</f>
        <v>0=0</v>
      </c>
    </row>
    <row r="815" spans="1:5" s="269" customFormat="1" ht="38.25" x14ac:dyDescent="0.2">
      <c r="A815" s="279" t="str">
        <f>IF((SUM('Раздел 1'!F13:F13)=SUM('Раздел 1'!I13:M13)),"","Неверно!")</f>
        <v/>
      </c>
      <c r="B815" s="276" t="s">
        <v>604</v>
      </c>
      <c r="C815" s="278" t="s">
        <v>605</v>
      </c>
      <c r="D815" s="278" t="s">
        <v>280</v>
      </c>
      <c r="E815" s="278" t="str">
        <f>CONCATENATE(SUM('Раздел 1'!F13:F13),"=",SUM('Раздел 1'!I13:M13))</f>
        <v>0=0</v>
      </c>
    </row>
    <row r="816" spans="1:5" s="269" customFormat="1" ht="38.25" x14ac:dyDescent="0.2">
      <c r="A816" s="279" t="str">
        <f>IF((SUM('Раздел 1'!F14:F14)=SUM('Раздел 1'!I14:M14)),"","Неверно!")</f>
        <v/>
      </c>
      <c r="B816" s="276" t="s">
        <v>604</v>
      </c>
      <c r="C816" s="278" t="s">
        <v>605</v>
      </c>
      <c r="D816" s="278" t="s">
        <v>280</v>
      </c>
      <c r="E816" s="278" t="str">
        <f>CONCATENATE(SUM('Раздел 1'!F14:F14),"=",SUM('Раздел 1'!I14:M14))</f>
        <v>0=0</v>
      </c>
    </row>
    <row r="817" spans="1:5" s="269" customFormat="1" ht="38.25" x14ac:dyDescent="0.2">
      <c r="A817" s="279" t="str">
        <f>IF((SUM('Раздел 1'!F15:F15)=SUM('Раздел 1'!I15:M15)),"","Неверно!")</f>
        <v/>
      </c>
      <c r="B817" s="276" t="s">
        <v>604</v>
      </c>
      <c r="C817" s="278" t="s">
        <v>605</v>
      </c>
      <c r="D817" s="278" t="s">
        <v>280</v>
      </c>
      <c r="E817" s="278" t="str">
        <f>CONCATENATE(SUM('Раздел 1'!F15:F15),"=",SUM('Раздел 1'!I15:M15))</f>
        <v>0=0</v>
      </c>
    </row>
    <row r="818" spans="1:5" s="269" customFormat="1" ht="38.25" x14ac:dyDescent="0.2">
      <c r="A818" s="279" t="str">
        <f>IF((SUM('Раздел 1'!F16:F16)=SUM('Раздел 1'!I16:M16)),"","Неверно!")</f>
        <v/>
      </c>
      <c r="B818" s="276" t="s">
        <v>604</v>
      </c>
      <c r="C818" s="278" t="s">
        <v>605</v>
      </c>
      <c r="D818" s="278" t="s">
        <v>280</v>
      </c>
      <c r="E818" s="278" t="str">
        <f>CONCATENATE(SUM('Раздел 1'!F16:F16),"=",SUM('Раздел 1'!I16:M16))</f>
        <v>0=0</v>
      </c>
    </row>
    <row r="819" spans="1:5" s="269" customFormat="1" ht="38.25" x14ac:dyDescent="0.2">
      <c r="A819" s="279" t="str">
        <f>IF((SUM('Раздел 1'!F17:F17)=SUM('Раздел 1'!I17:M17)),"","Неверно!")</f>
        <v/>
      </c>
      <c r="B819" s="276" t="s">
        <v>604</v>
      </c>
      <c r="C819" s="278" t="s">
        <v>605</v>
      </c>
      <c r="D819" s="278" t="s">
        <v>280</v>
      </c>
      <c r="E819" s="278" t="str">
        <f>CONCATENATE(SUM('Раздел 1'!F17:F17),"=",SUM('Раздел 1'!I17:M17))</f>
        <v>0=0</v>
      </c>
    </row>
    <row r="820" spans="1:5" s="269" customFormat="1" ht="38.25" x14ac:dyDescent="0.2">
      <c r="A820" s="279" t="str">
        <f>IF((SUM('Раздел 1'!F18:F18)=SUM('Раздел 1'!I18:M18)),"","Неверно!")</f>
        <v/>
      </c>
      <c r="B820" s="276" t="s">
        <v>604</v>
      </c>
      <c r="C820" s="278" t="s">
        <v>605</v>
      </c>
      <c r="D820" s="278" t="s">
        <v>280</v>
      </c>
      <c r="E820" s="278" t="str">
        <f>CONCATENATE(SUM('Раздел 1'!F18:F18),"=",SUM('Раздел 1'!I18:M18))</f>
        <v>0=0</v>
      </c>
    </row>
    <row r="821" spans="1:5" s="269" customFormat="1" ht="38.25" x14ac:dyDescent="0.2">
      <c r="A821" s="279" t="str">
        <f>IF((SUM('Раздел 1'!F19:F19)=SUM('Раздел 1'!I19:M19)),"","Неверно!")</f>
        <v/>
      </c>
      <c r="B821" s="276" t="s">
        <v>604</v>
      </c>
      <c r="C821" s="278" t="s">
        <v>605</v>
      </c>
      <c r="D821" s="278" t="s">
        <v>280</v>
      </c>
      <c r="E821" s="278" t="str">
        <f>CONCATENATE(SUM('Раздел 1'!F19:F19),"=",SUM('Раздел 1'!I19:M19))</f>
        <v>0=0</v>
      </c>
    </row>
    <row r="822" spans="1:5" s="269" customFormat="1" ht="38.25" x14ac:dyDescent="0.2">
      <c r="A822" s="279" t="str">
        <f>IF((SUM('Раздел 1'!F20:F20)=SUM('Раздел 1'!I20:M20)),"","Неверно!")</f>
        <v/>
      </c>
      <c r="B822" s="276" t="s">
        <v>604</v>
      </c>
      <c r="C822" s="278" t="s">
        <v>605</v>
      </c>
      <c r="D822" s="278" t="s">
        <v>280</v>
      </c>
      <c r="E822" s="278" t="str">
        <f>CONCATENATE(SUM('Раздел 1'!F20:F20),"=",SUM('Раздел 1'!I20:M20))</f>
        <v>0=0</v>
      </c>
    </row>
    <row r="823" spans="1:5" s="269" customFormat="1" ht="38.25" x14ac:dyDescent="0.2">
      <c r="A823" s="279" t="str">
        <f>IF((SUM('Раздел 1'!F21:F21)=SUM('Раздел 1'!I21:M21)),"","Неверно!")</f>
        <v/>
      </c>
      <c r="B823" s="276" t="s">
        <v>604</v>
      </c>
      <c r="C823" s="278" t="s">
        <v>605</v>
      </c>
      <c r="D823" s="278" t="s">
        <v>280</v>
      </c>
      <c r="E823" s="278" t="str">
        <f>CONCATENATE(SUM('Раздел 1'!F21:F21),"=",SUM('Раздел 1'!I21:M21))</f>
        <v>0=0</v>
      </c>
    </row>
    <row r="824" spans="1:5" s="269" customFormat="1" ht="38.25" x14ac:dyDescent="0.2">
      <c r="A824" s="279" t="str">
        <f>IF((SUM('Раздел 1'!F22:F22)=SUM('Раздел 1'!I22:M22)),"","Неверно!")</f>
        <v/>
      </c>
      <c r="B824" s="276" t="s">
        <v>604</v>
      </c>
      <c r="C824" s="278" t="s">
        <v>605</v>
      </c>
      <c r="D824" s="278" t="s">
        <v>280</v>
      </c>
      <c r="E824" s="278" t="str">
        <f>CONCATENATE(SUM('Раздел 1'!F22:F22),"=",SUM('Раздел 1'!I22:M22))</f>
        <v>0=0</v>
      </c>
    </row>
    <row r="825" spans="1:5" s="269" customFormat="1" ht="38.25" x14ac:dyDescent="0.2">
      <c r="A825" s="279" t="str">
        <f>IF((SUM('Раздел 1'!F23:F23)=SUM('Раздел 1'!I23:M23)),"","Неверно!")</f>
        <v/>
      </c>
      <c r="B825" s="276" t="s">
        <v>604</v>
      </c>
      <c r="C825" s="278" t="s">
        <v>605</v>
      </c>
      <c r="D825" s="278" t="s">
        <v>280</v>
      </c>
      <c r="E825" s="278" t="str">
        <f>CONCATENATE(SUM('Раздел 1'!F23:F23),"=",SUM('Раздел 1'!I23:M23))</f>
        <v>0=0</v>
      </c>
    </row>
    <row r="826" spans="1:5" s="269" customFormat="1" ht="38.25" x14ac:dyDescent="0.2">
      <c r="A826" s="279" t="str">
        <f>IF((SUM('Раздел 1'!F24:F24)=SUM('Раздел 1'!I24:M24)),"","Неверно!")</f>
        <v/>
      </c>
      <c r="B826" s="276" t="s">
        <v>604</v>
      </c>
      <c r="C826" s="278" t="s">
        <v>605</v>
      </c>
      <c r="D826" s="278" t="s">
        <v>280</v>
      </c>
      <c r="E826" s="278" t="str">
        <f>CONCATENATE(SUM('Раздел 1'!F24:F24),"=",SUM('Раздел 1'!I24:M24))</f>
        <v>0=0</v>
      </c>
    </row>
    <row r="827" spans="1:5" s="269" customFormat="1" ht="38.25" x14ac:dyDescent="0.2">
      <c r="A827" s="279" t="str">
        <f>IF((SUM('Раздел 1'!F25:F25)=SUM('Раздел 1'!I25:M25)),"","Неверно!")</f>
        <v/>
      </c>
      <c r="B827" s="276" t="s">
        <v>604</v>
      </c>
      <c r="C827" s="278" t="s">
        <v>605</v>
      </c>
      <c r="D827" s="278" t="s">
        <v>280</v>
      </c>
      <c r="E827" s="278" t="str">
        <f>CONCATENATE(SUM('Раздел 1'!F25:F25),"=",SUM('Раздел 1'!I25:M25))</f>
        <v>0=0</v>
      </c>
    </row>
    <row r="828" spans="1:5" s="269" customFormat="1" ht="38.25" x14ac:dyDescent="0.2">
      <c r="A828" s="279" t="str">
        <f>IF((SUM('Раздел 1'!F26:F26)=SUM('Раздел 1'!I26:M26)),"","Неверно!")</f>
        <v/>
      </c>
      <c r="B828" s="276" t="s">
        <v>604</v>
      </c>
      <c r="C828" s="278" t="s">
        <v>605</v>
      </c>
      <c r="D828" s="278" t="s">
        <v>280</v>
      </c>
      <c r="E828" s="278" t="str">
        <f>CONCATENATE(SUM('Раздел 1'!F26:F26),"=",SUM('Раздел 1'!I26:M26))</f>
        <v>0=0</v>
      </c>
    </row>
    <row r="829" spans="1:5" s="269" customFormat="1" ht="38.25" x14ac:dyDescent="0.2">
      <c r="A829" s="279" t="str">
        <f>IF((SUM('Раздел 1'!F27:F27)=SUM('Раздел 1'!I27:M27)),"","Неверно!")</f>
        <v/>
      </c>
      <c r="B829" s="276" t="s">
        <v>604</v>
      </c>
      <c r="C829" s="278" t="s">
        <v>605</v>
      </c>
      <c r="D829" s="278" t="s">
        <v>280</v>
      </c>
      <c r="E829" s="278" t="str">
        <f>CONCATENATE(SUM('Раздел 1'!F27:F27),"=",SUM('Раздел 1'!I27:M27))</f>
        <v>0=0</v>
      </c>
    </row>
    <row r="830" spans="1:5" s="269" customFormat="1" ht="38.25" x14ac:dyDescent="0.2">
      <c r="A830" s="279" t="str">
        <f>IF((SUM('Раздел 1'!F28:F28)=SUM('Раздел 1'!I28:M28)),"","Неверно!")</f>
        <v/>
      </c>
      <c r="B830" s="276" t="s">
        <v>604</v>
      </c>
      <c r="C830" s="278" t="s">
        <v>605</v>
      </c>
      <c r="D830" s="278" t="s">
        <v>280</v>
      </c>
      <c r="E830" s="278" t="str">
        <f>CONCATENATE(SUM('Раздел 1'!F28:F28),"=",SUM('Раздел 1'!I28:M28))</f>
        <v>0=0</v>
      </c>
    </row>
    <row r="831" spans="1:5" s="269" customFormat="1" ht="38.25" x14ac:dyDescent="0.2">
      <c r="A831" s="279" t="str">
        <f>IF((SUM('Раздел 1'!F29:F29)=SUM('Раздел 1'!I29:M29)),"","Неверно!")</f>
        <v/>
      </c>
      <c r="B831" s="276" t="s">
        <v>604</v>
      </c>
      <c r="C831" s="278" t="s">
        <v>605</v>
      </c>
      <c r="D831" s="278" t="s">
        <v>280</v>
      </c>
      <c r="E831" s="278" t="str">
        <f>CONCATENATE(SUM('Раздел 1'!F29:F29),"=",SUM('Раздел 1'!I29:M29))</f>
        <v>0=0</v>
      </c>
    </row>
    <row r="832" spans="1:5" s="269" customFormat="1" ht="38.25" x14ac:dyDescent="0.2">
      <c r="A832" s="279" t="str">
        <f>IF((SUM('Раздел 1'!F30:F30)=SUM('Раздел 1'!I30:M30)),"","Неверно!")</f>
        <v/>
      </c>
      <c r="B832" s="276" t="s">
        <v>604</v>
      </c>
      <c r="C832" s="278" t="s">
        <v>605</v>
      </c>
      <c r="D832" s="278" t="s">
        <v>280</v>
      </c>
      <c r="E832" s="278" t="str">
        <f>CONCATENATE(SUM('Раздел 1'!F30:F30),"=",SUM('Раздел 1'!I30:M30))</f>
        <v>0=0</v>
      </c>
    </row>
    <row r="833" spans="1:5" s="269" customFormat="1" ht="38.25" x14ac:dyDescent="0.2">
      <c r="A833" s="279" t="str">
        <f>IF((SUM('Раздел 1'!F31:F31)=SUM('Раздел 1'!I31:M31)),"","Неверно!")</f>
        <v/>
      </c>
      <c r="B833" s="276" t="s">
        <v>604</v>
      </c>
      <c r="C833" s="278" t="s">
        <v>605</v>
      </c>
      <c r="D833" s="278" t="s">
        <v>280</v>
      </c>
      <c r="E833" s="278" t="str">
        <f>CONCATENATE(SUM('Раздел 1'!F31:F31),"=",SUM('Раздел 1'!I31:M31))</f>
        <v>0=0</v>
      </c>
    </row>
    <row r="834" spans="1:5" s="269" customFormat="1" ht="38.25" x14ac:dyDescent="0.2">
      <c r="A834" s="279" t="str">
        <f>IF((SUM('Раздел 1'!F32:F32)=SUM('Раздел 1'!I32:M32)),"","Неверно!")</f>
        <v/>
      </c>
      <c r="B834" s="276" t="s">
        <v>604</v>
      </c>
      <c r="C834" s="278" t="s">
        <v>605</v>
      </c>
      <c r="D834" s="278" t="s">
        <v>280</v>
      </c>
      <c r="E834" s="278" t="str">
        <f>CONCATENATE(SUM('Раздел 1'!F32:F32),"=",SUM('Раздел 1'!I32:M32))</f>
        <v>0=0</v>
      </c>
    </row>
    <row r="835" spans="1:5" s="269" customFormat="1" ht="38.25" x14ac:dyDescent="0.2">
      <c r="A835" s="279" t="str">
        <f>IF((SUM('Раздел 1'!F33:F33)=SUM('Раздел 1'!I33:M33)),"","Неверно!")</f>
        <v/>
      </c>
      <c r="B835" s="276" t="s">
        <v>604</v>
      </c>
      <c r="C835" s="278" t="s">
        <v>605</v>
      </c>
      <c r="D835" s="278" t="s">
        <v>280</v>
      </c>
      <c r="E835" s="278" t="str">
        <f>CONCATENATE(SUM('Раздел 1'!F33:F33),"=",SUM('Раздел 1'!I33:M33))</f>
        <v>0=0</v>
      </c>
    </row>
    <row r="836" spans="1:5" s="269" customFormat="1" ht="38.25" x14ac:dyDescent="0.2">
      <c r="A836" s="279" t="str">
        <f>IF((SUM('Раздел 1'!F34:F34)=SUM('Раздел 1'!I34:M34)),"","Неверно!")</f>
        <v/>
      </c>
      <c r="B836" s="276" t="s">
        <v>604</v>
      </c>
      <c r="C836" s="278" t="s">
        <v>605</v>
      </c>
      <c r="D836" s="278" t="s">
        <v>280</v>
      </c>
      <c r="E836" s="278" t="str">
        <f>CONCATENATE(SUM('Раздел 1'!F34:F34),"=",SUM('Раздел 1'!I34:M34))</f>
        <v>0=0</v>
      </c>
    </row>
    <row r="837" spans="1:5" s="269" customFormat="1" ht="38.25" x14ac:dyDescent="0.2">
      <c r="A837" s="279" t="str">
        <f>IF((SUM('Раздел 1'!F35:F35)=SUM('Раздел 1'!I35:M35)),"","Неверно!")</f>
        <v/>
      </c>
      <c r="B837" s="276" t="s">
        <v>604</v>
      </c>
      <c r="C837" s="278" t="s">
        <v>605</v>
      </c>
      <c r="D837" s="278" t="s">
        <v>280</v>
      </c>
      <c r="E837" s="278" t="str">
        <f>CONCATENATE(SUM('Раздел 1'!F35:F35),"=",SUM('Раздел 1'!I35:M35))</f>
        <v>0=0</v>
      </c>
    </row>
    <row r="838" spans="1:5" s="269" customFormat="1" ht="38.25" x14ac:dyDescent="0.2">
      <c r="A838" s="279" t="str">
        <f>IF((SUM('Раздел 1'!F36:F36)=SUM('Раздел 1'!I36:M36)),"","Неверно!")</f>
        <v/>
      </c>
      <c r="B838" s="276" t="s">
        <v>604</v>
      </c>
      <c r="C838" s="278" t="s">
        <v>605</v>
      </c>
      <c r="D838" s="278" t="s">
        <v>280</v>
      </c>
      <c r="E838" s="278" t="str">
        <f>CONCATENATE(SUM('Раздел 1'!F36:F36),"=",SUM('Раздел 1'!I36:M36))</f>
        <v>0=0</v>
      </c>
    </row>
    <row r="839" spans="1:5" s="269" customFormat="1" ht="38.25" x14ac:dyDescent="0.2">
      <c r="A839" s="279" t="str">
        <f>IF((SUM('Раздел 1'!F37:F37)=SUM('Раздел 1'!I37:M37)),"","Неверно!")</f>
        <v/>
      </c>
      <c r="B839" s="276" t="s">
        <v>604</v>
      </c>
      <c r="C839" s="278" t="s">
        <v>605</v>
      </c>
      <c r="D839" s="278" t="s">
        <v>280</v>
      </c>
      <c r="E839" s="278" t="str">
        <f>CONCATENATE(SUM('Раздел 1'!F37:F37),"=",SUM('Раздел 1'!I37:M37))</f>
        <v>0=0</v>
      </c>
    </row>
    <row r="840" spans="1:5" s="269" customFormat="1" ht="38.25" x14ac:dyDescent="0.2">
      <c r="A840" s="279" t="str">
        <f>IF((SUM('Раздел 1'!F38:F38)=SUM('Раздел 1'!I38:M38)),"","Неверно!")</f>
        <v/>
      </c>
      <c r="B840" s="276" t="s">
        <v>604</v>
      </c>
      <c r="C840" s="278" t="s">
        <v>605</v>
      </c>
      <c r="D840" s="278" t="s">
        <v>280</v>
      </c>
      <c r="E840" s="278" t="str">
        <f>CONCATENATE(SUM('Раздел 1'!F38:F38),"=",SUM('Раздел 1'!I38:M38))</f>
        <v>0=0</v>
      </c>
    </row>
    <row r="841" spans="1:5" s="269" customFormat="1" ht="38.25" x14ac:dyDescent="0.2">
      <c r="A841" s="279" t="str">
        <f>IF((SUM('Раздел 1'!F39:F39)=SUM('Раздел 1'!I39:M39)),"","Неверно!")</f>
        <v/>
      </c>
      <c r="B841" s="276" t="s">
        <v>604</v>
      </c>
      <c r="C841" s="278" t="s">
        <v>605</v>
      </c>
      <c r="D841" s="278" t="s">
        <v>280</v>
      </c>
      <c r="E841" s="278" t="str">
        <f>CONCATENATE(SUM('Раздел 1'!F39:F39),"=",SUM('Раздел 1'!I39:M39))</f>
        <v>2=2</v>
      </c>
    </row>
    <row r="842" spans="1:5" s="269" customFormat="1" ht="38.25" x14ac:dyDescent="0.2">
      <c r="A842" s="279" t="str">
        <f>IF((SUM('Раздел 1'!F40:F40)=SUM('Раздел 1'!I40:M40)),"","Неверно!")</f>
        <v/>
      </c>
      <c r="B842" s="276" t="s">
        <v>604</v>
      </c>
      <c r="C842" s="278" t="s">
        <v>605</v>
      </c>
      <c r="D842" s="278" t="s">
        <v>280</v>
      </c>
      <c r="E842" s="278" t="str">
        <f>CONCATENATE(SUM('Раздел 1'!F40:F40),"=",SUM('Раздел 1'!I40:M40))</f>
        <v>0=0</v>
      </c>
    </row>
    <row r="843" spans="1:5" s="269" customFormat="1" ht="38.25" x14ac:dyDescent="0.2">
      <c r="A843" s="279" t="str">
        <f>IF((SUM('Раздел 1'!F41:F41)=SUM('Раздел 1'!I41:M41)),"","Неверно!")</f>
        <v/>
      </c>
      <c r="B843" s="276" t="s">
        <v>604</v>
      </c>
      <c r="C843" s="278" t="s">
        <v>605</v>
      </c>
      <c r="D843" s="278" t="s">
        <v>280</v>
      </c>
      <c r="E843" s="278" t="str">
        <f>CONCATENATE(SUM('Раздел 1'!F41:F41),"=",SUM('Раздел 1'!I41:M41))</f>
        <v>2=2</v>
      </c>
    </row>
    <row r="844" spans="1:5" s="269" customFormat="1" ht="38.25" x14ac:dyDescent="0.2">
      <c r="A844" s="279" t="str">
        <f>IF((SUM('Раздел 1'!F42:F42)=SUM('Раздел 1'!I42:M42)),"","Неверно!")</f>
        <v/>
      </c>
      <c r="B844" s="276" t="s">
        <v>604</v>
      </c>
      <c r="C844" s="278" t="s">
        <v>605</v>
      </c>
      <c r="D844" s="278" t="s">
        <v>280</v>
      </c>
      <c r="E844" s="278" t="str">
        <f>CONCATENATE(SUM('Раздел 1'!F42:F42),"=",SUM('Раздел 1'!I42:M42))</f>
        <v>0=0</v>
      </c>
    </row>
    <row r="845" spans="1:5" s="269" customFormat="1" ht="38.25" x14ac:dyDescent="0.2">
      <c r="A845" s="279" t="str">
        <f>IF((SUM('Раздел 1'!F43:F43)=SUM('Раздел 1'!I43:M43)),"","Неверно!")</f>
        <v/>
      </c>
      <c r="B845" s="276" t="s">
        <v>604</v>
      </c>
      <c r="C845" s="278" t="s">
        <v>605</v>
      </c>
      <c r="D845" s="278" t="s">
        <v>280</v>
      </c>
      <c r="E845" s="278" t="str">
        <f>CONCATENATE(SUM('Раздел 1'!F43:F43),"=",SUM('Раздел 1'!I43:M43))</f>
        <v>0=0</v>
      </c>
    </row>
    <row r="846" spans="1:5" s="269" customFormat="1" ht="38.25" x14ac:dyDescent="0.2">
      <c r="A846" s="279" t="str">
        <f>IF((SUM('Раздел 1'!F44:F44)=SUM('Раздел 1'!I44:M44)),"","Неверно!")</f>
        <v/>
      </c>
      <c r="B846" s="276" t="s">
        <v>604</v>
      </c>
      <c r="C846" s="278" t="s">
        <v>605</v>
      </c>
      <c r="D846" s="278" t="s">
        <v>280</v>
      </c>
      <c r="E846" s="278" t="str">
        <f>CONCATENATE(SUM('Раздел 1'!F44:F44),"=",SUM('Раздел 1'!I44:M44))</f>
        <v>0=0</v>
      </c>
    </row>
    <row r="847" spans="1:5" s="269" customFormat="1" ht="38.25" x14ac:dyDescent="0.2">
      <c r="A847" s="279" t="str">
        <f>IF((SUM('Раздел 1'!F45:F45)=SUM('Раздел 1'!I45:M45)),"","Неверно!")</f>
        <v/>
      </c>
      <c r="B847" s="276" t="s">
        <v>604</v>
      </c>
      <c r="C847" s="278" t="s">
        <v>605</v>
      </c>
      <c r="D847" s="278" t="s">
        <v>280</v>
      </c>
      <c r="E847" s="278" t="str">
        <f>CONCATENATE(SUM('Раздел 1'!F45:F45),"=",SUM('Раздел 1'!I45:M45))</f>
        <v>0=0</v>
      </c>
    </row>
    <row r="848" spans="1:5" s="269" customFormat="1" ht="38.25" x14ac:dyDescent="0.2">
      <c r="A848" s="279" t="str">
        <f>IF((SUM('Раздел 1'!F46:F46)=SUM('Раздел 1'!I46:M46)),"","Неверно!")</f>
        <v/>
      </c>
      <c r="B848" s="276" t="s">
        <v>604</v>
      </c>
      <c r="C848" s="278" t="s">
        <v>605</v>
      </c>
      <c r="D848" s="278" t="s">
        <v>280</v>
      </c>
      <c r="E848" s="278" t="str">
        <f>CONCATENATE(SUM('Раздел 1'!F46:F46),"=",SUM('Раздел 1'!I46:M46))</f>
        <v>0=0</v>
      </c>
    </row>
    <row r="849" spans="1:5" s="269" customFormat="1" ht="38.25" x14ac:dyDescent="0.2">
      <c r="A849" s="279" t="str">
        <f>IF((SUM('Раздел 1'!F47:F47)=SUM('Раздел 1'!I47:M47)),"","Неверно!")</f>
        <v/>
      </c>
      <c r="B849" s="276" t="s">
        <v>604</v>
      </c>
      <c r="C849" s="278" t="s">
        <v>605</v>
      </c>
      <c r="D849" s="278" t="s">
        <v>280</v>
      </c>
      <c r="E849" s="278" t="str">
        <f>CONCATENATE(SUM('Раздел 1'!F47:F47),"=",SUM('Раздел 1'!I47:M47))</f>
        <v>0=0</v>
      </c>
    </row>
    <row r="850" spans="1:5" s="269" customFormat="1" ht="38.25" x14ac:dyDescent="0.2">
      <c r="A850" s="279" t="str">
        <f>IF((SUM('Раздел 1'!F48:F48)=SUM('Раздел 1'!I48:M48)),"","Неверно!")</f>
        <v/>
      </c>
      <c r="B850" s="276" t="s">
        <v>604</v>
      </c>
      <c r="C850" s="278" t="s">
        <v>605</v>
      </c>
      <c r="D850" s="278" t="s">
        <v>280</v>
      </c>
      <c r="E850" s="278" t="str">
        <f>CONCATENATE(SUM('Раздел 1'!F48:F48),"=",SUM('Раздел 1'!I48:M48))</f>
        <v>0=0</v>
      </c>
    </row>
    <row r="851" spans="1:5" s="269" customFormat="1" ht="38.25" x14ac:dyDescent="0.2">
      <c r="A851" s="279" t="str">
        <f>IF((SUM('Раздел 1'!F49:F49)=SUM('Раздел 1'!I49:M49)),"","Неверно!")</f>
        <v/>
      </c>
      <c r="B851" s="276" t="s">
        <v>604</v>
      </c>
      <c r="C851" s="278" t="s">
        <v>605</v>
      </c>
      <c r="D851" s="278" t="s">
        <v>280</v>
      </c>
      <c r="E851" s="278" t="str">
        <f>CONCATENATE(SUM('Раздел 1'!F49:F49),"=",SUM('Раздел 1'!I49:M49))</f>
        <v>0=0</v>
      </c>
    </row>
    <row r="852" spans="1:5" s="269" customFormat="1" ht="38.25" x14ac:dyDescent="0.2">
      <c r="A852" s="279" t="str">
        <f>IF((SUM('Раздел 1'!F50:F50)=SUM('Раздел 1'!I50:M50)),"","Неверно!")</f>
        <v/>
      </c>
      <c r="B852" s="276" t="s">
        <v>604</v>
      </c>
      <c r="C852" s="278" t="s">
        <v>605</v>
      </c>
      <c r="D852" s="278" t="s">
        <v>280</v>
      </c>
      <c r="E852" s="278" t="str">
        <f>CONCATENATE(SUM('Раздел 1'!F50:F50),"=",SUM('Раздел 1'!I50:M50))</f>
        <v>0=0</v>
      </c>
    </row>
    <row r="853" spans="1:5" s="269" customFormat="1" ht="38.25" x14ac:dyDescent="0.2">
      <c r="A853" s="279" t="str">
        <f>IF((SUM('Раздел 1'!F51:F51)=SUM('Раздел 1'!I51:M51)),"","Неверно!")</f>
        <v/>
      </c>
      <c r="B853" s="276" t="s">
        <v>604</v>
      </c>
      <c r="C853" s="278" t="s">
        <v>605</v>
      </c>
      <c r="D853" s="278" t="s">
        <v>280</v>
      </c>
      <c r="E853" s="278" t="str">
        <f>CONCATENATE(SUM('Раздел 1'!F51:F51),"=",SUM('Раздел 1'!I51:M51))</f>
        <v>0=0</v>
      </c>
    </row>
    <row r="854" spans="1:5" s="269" customFormat="1" ht="38.25" x14ac:dyDescent="0.2">
      <c r="A854" s="279" t="str">
        <f>IF((SUM('Раздел 1'!F52:F52)=SUM('Раздел 1'!I52:M52)),"","Неверно!")</f>
        <v/>
      </c>
      <c r="B854" s="276" t="s">
        <v>604</v>
      </c>
      <c r="C854" s="278" t="s">
        <v>605</v>
      </c>
      <c r="D854" s="278" t="s">
        <v>280</v>
      </c>
      <c r="E854" s="278" t="str">
        <f>CONCATENATE(SUM('Раздел 1'!F52:F52),"=",SUM('Раздел 1'!I52:M52))</f>
        <v>0=0</v>
      </c>
    </row>
    <row r="855" spans="1:5" s="269" customFormat="1" ht="38.25" x14ac:dyDescent="0.2">
      <c r="A855" s="279" t="str">
        <f>IF((SUM('Раздел 1'!F9:F9)=SUM('Раздел 1'!I9:M9)),"","Неверно!")</f>
        <v/>
      </c>
      <c r="B855" s="276" t="s">
        <v>604</v>
      </c>
      <c r="C855" s="278" t="s">
        <v>605</v>
      </c>
      <c r="D855" s="278" t="s">
        <v>280</v>
      </c>
      <c r="E855" s="278" t="str">
        <f>CONCATENATE(SUM('Раздел 1'!F9:F9),"=",SUM('Раздел 1'!I9:M9))</f>
        <v>4=4</v>
      </c>
    </row>
    <row r="856" spans="1:5" s="269" customFormat="1" ht="38.25" x14ac:dyDescent="0.2">
      <c r="A856" s="279" t="str">
        <f>IF((SUM('Раздел 1'!W18:W18)=0),"","Неверно!")</f>
        <v/>
      </c>
      <c r="B856" s="276" t="s">
        <v>606</v>
      </c>
      <c r="C856" s="278" t="s">
        <v>607</v>
      </c>
      <c r="D856" s="278" t="s">
        <v>265</v>
      </c>
      <c r="E856" s="278" t="str">
        <f>CONCATENATE(SUM('Раздел 1'!W18:W18),"=",0)</f>
        <v>0=0</v>
      </c>
    </row>
    <row r="857" spans="1:5" s="269" customFormat="1" ht="38.25" x14ac:dyDescent="0.2">
      <c r="A857" s="279" t="str">
        <f>IF((SUM('Раздел 1'!W19:W19)=0),"","Неверно!")</f>
        <v/>
      </c>
      <c r="B857" s="276" t="s">
        <v>606</v>
      </c>
      <c r="C857" s="278" t="s">
        <v>607</v>
      </c>
      <c r="D857" s="278" t="s">
        <v>265</v>
      </c>
      <c r="E857" s="278" t="str">
        <f>CONCATENATE(SUM('Раздел 1'!W19:W19),"=",0)</f>
        <v>0=0</v>
      </c>
    </row>
    <row r="858" spans="1:5" s="269" customFormat="1" ht="38.25" x14ac:dyDescent="0.2">
      <c r="A858" s="279" t="str">
        <f>IF((SUM('Раздел 1'!W20:W20)=0),"","Неверно!")</f>
        <v/>
      </c>
      <c r="B858" s="276" t="s">
        <v>606</v>
      </c>
      <c r="C858" s="278" t="s">
        <v>607</v>
      </c>
      <c r="D858" s="278" t="s">
        <v>265</v>
      </c>
      <c r="E858" s="278" t="str">
        <f>CONCATENATE(SUM('Раздел 1'!W20:W20),"=",0)</f>
        <v>0=0</v>
      </c>
    </row>
    <row r="859" spans="1:5" s="269" customFormat="1" ht="38.25" x14ac:dyDescent="0.2">
      <c r="A859" s="279" t="str">
        <f>IF((SUM('Раздел 1'!V13:V13)=0),"","Неверно!")</f>
        <v/>
      </c>
      <c r="B859" s="276" t="s">
        <v>608</v>
      </c>
      <c r="C859" s="278" t="s">
        <v>609</v>
      </c>
      <c r="D859" s="278" t="s">
        <v>264</v>
      </c>
      <c r="E859" s="278" t="str">
        <f>CONCATENATE(SUM('Раздел 1'!V13:V13),"=",0)</f>
        <v>0=0</v>
      </c>
    </row>
    <row r="860" spans="1:5" s="269" customFormat="1" ht="38.25" x14ac:dyDescent="0.2">
      <c r="A860" s="279" t="str">
        <f>IF((SUM('Раздел 1'!V14:V14)=0),"","Неверно!")</f>
        <v/>
      </c>
      <c r="B860" s="276" t="s">
        <v>608</v>
      </c>
      <c r="C860" s="278" t="s">
        <v>609</v>
      </c>
      <c r="D860" s="278" t="s">
        <v>264</v>
      </c>
      <c r="E860" s="278" t="str">
        <f>CONCATENATE(SUM('Раздел 1'!V14:V14),"=",0)</f>
        <v>0=0</v>
      </c>
    </row>
    <row r="861" spans="1:5" s="269" customFormat="1" ht="38.25" x14ac:dyDescent="0.2">
      <c r="A861" s="279" t="str">
        <f>IF((SUM('Раздел 1'!V15:V15)=0),"","Неверно!")</f>
        <v/>
      </c>
      <c r="B861" s="276" t="s">
        <v>608</v>
      </c>
      <c r="C861" s="278" t="s">
        <v>609</v>
      </c>
      <c r="D861" s="278" t="s">
        <v>264</v>
      </c>
      <c r="E861" s="278" t="str">
        <f>CONCATENATE(SUM('Раздел 1'!V15:V15),"=",0)</f>
        <v>0=0</v>
      </c>
    </row>
    <row r="862" spans="1:5" s="269" customFormat="1" ht="38.25" x14ac:dyDescent="0.2">
      <c r="A862" s="279" t="str">
        <f>IF((SUM('Раздел 1'!Z34:Z34)=0),"","Неверно!")</f>
        <v/>
      </c>
      <c r="B862" s="276" t="s">
        <v>610</v>
      </c>
      <c r="C862" s="278" t="s">
        <v>611</v>
      </c>
      <c r="D862" s="278" t="s">
        <v>274</v>
      </c>
      <c r="E862" s="278" t="str">
        <f>CONCATENATE(SUM('Раздел 1'!Z34:Z34),"=",0)</f>
        <v>0=0</v>
      </c>
    </row>
    <row r="863" spans="1:5" s="269" customFormat="1" ht="38.25" x14ac:dyDescent="0.2">
      <c r="A863" s="279" t="str">
        <f>IF((SUM('Раздел 1'!Z35:Z35)=0),"","Неверно!")</f>
        <v/>
      </c>
      <c r="B863" s="276" t="s">
        <v>610</v>
      </c>
      <c r="C863" s="278" t="s">
        <v>611</v>
      </c>
      <c r="D863" s="278" t="s">
        <v>274</v>
      </c>
      <c r="E863" s="278" t="str">
        <f>CONCATENATE(SUM('Раздел 1'!Z35:Z35),"=",0)</f>
        <v>0=0</v>
      </c>
    </row>
    <row r="864" spans="1:5" s="269" customFormat="1" ht="38.25" x14ac:dyDescent="0.2">
      <c r="A864" s="279" t="str">
        <f>IF((SUM('Раздел 1'!Z36:Z36)=0),"","Неверно!")</f>
        <v/>
      </c>
      <c r="B864" s="276" t="s">
        <v>610</v>
      </c>
      <c r="C864" s="278" t="s">
        <v>611</v>
      </c>
      <c r="D864" s="278" t="s">
        <v>274</v>
      </c>
      <c r="E864" s="278" t="str">
        <f>CONCATENATE(SUM('Раздел 1'!Z36:Z36),"=",0)</f>
        <v>0=0</v>
      </c>
    </row>
    <row r="865" spans="1:5" s="269" customFormat="1" ht="38.25" x14ac:dyDescent="0.2">
      <c r="A865" s="279" t="str">
        <f>IF((SUM('Раздел 1'!Z37:Z37)=0),"","Неверно!")</f>
        <v/>
      </c>
      <c r="B865" s="276" t="s">
        <v>610</v>
      </c>
      <c r="C865" s="278" t="s">
        <v>611</v>
      </c>
      <c r="D865" s="278" t="s">
        <v>274</v>
      </c>
      <c r="E865" s="278" t="str">
        <f>CONCATENATE(SUM('Раздел 1'!Z37:Z37),"=",0)</f>
        <v>0=0</v>
      </c>
    </row>
    <row r="866" spans="1:5" s="269" customFormat="1" ht="38.25" x14ac:dyDescent="0.2">
      <c r="A866" s="279" t="str">
        <f>IF((SUM('Раздел 1'!Z38:Z38)=0),"","Неверно!")</f>
        <v/>
      </c>
      <c r="B866" s="276" t="s">
        <v>610</v>
      </c>
      <c r="C866" s="278" t="s">
        <v>611</v>
      </c>
      <c r="D866" s="278" t="s">
        <v>274</v>
      </c>
      <c r="E866" s="278" t="str">
        <f>CONCATENATE(SUM('Раздел 1'!Z38:Z38),"=",0)</f>
        <v>0=0</v>
      </c>
    </row>
    <row r="867" spans="1:5" s="269" customFormat="1" ht="38.25" x14ac:dyDescent="0.2">
      <c r="A867" s="279" t="str">
        <f>IF((SUM('Раздел 1'!Z39:Z39)=0),"","Неверно!")</f>
        <v/>
      </c>
      <c r="B867" s="276" t="s">
        <v>610</v>
      </c>
      <c r="C867" s="278" t="s">
        <v>611</v>
      </c>
      <c r="D867" s="278" t="s">
        <v>274</v>
      </c>
      <c r="E867" s="278" t="str">
        <f>CONCATENATE(SUM('Раздел 1'!Z39:Z39),"=",0)</f>
        <v>0=0</v>
      </c>
    </row>
    <row r="868" spans="1:5" s="269" customFormat="1" ht="38.25" x14ac:dyDescent="0.2">
      <c r="A868" s="279" t="str">
        <f>IF((SUM('Раздел 1'!Z40:Z40)=0),"","Неверно!")</f>
        <v/>
      </c>
      <c r="B868" s="276" t="s">
        <v>610</v>
      </c>
      <c r="C868" s="278" t="s">
        <v>611</v>
      </c>
      <c r="D868" s="278" t="s">
        <v>274</v>
      </c>
      <c r="E868" s="278" t="str">
        <f>CONCATENATE(SUM('Раздел 1'!Z40:Z40),"=",0)</f>
        <v>0=0</v>
      </c>
    </row>
    <row r="869" spans="1:5" s="269" customFormat="1" ht="38.25" x14ac:dyDescent="0.2">
      <c r="A869" s="279" t="str">
        <f>IF((SUM('Раздел 1'!Z41:Z41)=0),"","Неверно!")</f>
        <v/>
      </c>
      <c r="B869" s="276" t="s">
        <v>610</v>
      </c>
      <c r="C869" s="278" t="s">
        <v>611</v>
      </c>
      <c r="D869" s="278" t="s">
        <v>274</v>
      </c>
      <c r="E869" s="278" t="str">
        <f>CONCATENATE(SUM('Раздел 1'!Z41:Z41),"=",0)</f>
        <v>0=0</v>
      </c>
    </row>
    <row r="870" spans="1:5" s="269" customFormat="1" ht="38.25" x14ac:dyDescent="0.2">
      <c r="A870" s="279" t="str">
        <f>IF((SUM('Раздел 1'!Z42:Z42)=0),"","Неверно!")</f>
        <v/>
      </c>
      <c r="B870" s="276" t="s">
        <v>610</v>
      </c>
      <c r="C870" s="278" t="s">
        <v>611</v>
      </c>
      <c r="D870" s="278" t="s">
        <v>274</v>
      </c>
      <c r="E870" s="278" t="str">
        <f>CONCATENATE(SUM('Раздел 1'!Z42:Z42),"=",0)</f>
        <v>0=0</v>
      </c>
    </row>
    <row r="871" spans="1:5" s="269" customFormat="1" ht="38.25" x14ac:dyDescent="0.2">
      <c r="A871" s="279" t="str">
        <f>IF((SUM('Раздел 1'!Z43:Z43)=0),"","Неверно!")</f>
        <v/>
      </c>
      <c r="B871" s="276" t="s">
        <v>610</v>
      </c>
      <c r="C871" s="278" t="s">
        <v>611</v>
      </c>
      <c r="D871" s="278" t="s">
        <v>274</v>
      </c>
      <c r="E871" s="278" t="str">
        <f>CONCATENATE(SUM('Раздел 1'!Z43:Z43),"=",0)</f>
        <v>0=0</v>
      </c>
    </row>
    <row r="872" spans="1:5" s="269" customFormat="1" ht="38.25" x14ac:dyDescent="0.2">
      <c r="A872" s="279" t="str">
        <f>IF((SUM('Раздел 1'!Z44:Z44)=0),"","Неверно!")</f>
        <v/>
      </c>
      <c r="B872" s="276" t="s">
        <v>610</v>
      </c>
      <c r="C872" s="278" t="s">
        <v>611</v>
      </c>
      <c r="D872" s="278" t="s">
        <v>274</v>
      </c>
      <c r="E872" s="278" t="str">
        <f>CONCATENATE(SUM('Раздел 1'!Z44:Z44),"=",0)</f>
        <v>0=0</v>
      </c>
    </row>
    <row r="873" spans="1:5" s="269" customFormat="1" ht="38.25" x14ac:dyDescent="0.2">
      <c r="A873" s="279" t="str">
        <f>IF((SUM('Раздел 1'!Z45:Z45)=0),"","Неверно!")</f>
        <v/>
      </c>
      <c r="B873" s="276" t="s">
        <v>610</v>
      </c>
      <c r="C873" s="278" t="s">
        <v>611</v>
      </c>
      <c r="D873" s="278" t="s">
        <v>274</v>
      </c>
      <c r="E873" s="278" t="str">
        <f>CONCATENATE(SUM('Раздел 1'!Z45:Z45),"=",0)</f>
        <v>0=0</v>
      </c>
    </row>
    <row r="874" spans="1:5" s="269" customFormat="1" ht="38.25" x14ac:dyDescent="0.2">
      <c r="A874" s="279" t="str">
        <f>IF((SUM('Раздел 1'!Z46:Z46)=0),"","Неверно!")</f>
        <v/>
      </c>
      <c r="B874" s="276" t="s">
        <v>610</v>
      </c>
      <c r="C874" s="278" t="s">
        <v>611</v>
      </c>
      <c r="D874" s="278" t="s">
        <v>274</v>
      </c>
      <c r="E874" s="278" t="str">
        <f>CONCATENATE(SUM('Раздел 1'!Z46:Z46),"=",0)</f>
        <v>0=0</v>
      </c>
    </row>
    <row r="875" spans="1:5" s="269" customFormat="1" ht="38.25" x14ac:dyDescent="0.2">
      <c r="A875" s="279" t="str">
        <f>IF((SUM('Раздел 1'!Z47:Z47)=0),"","Неверно!")</f>
        <v/>
      </c>
      <c r="B875" s="276" t="s">
        <v>610</v>
      </c>
      <c r="C875" s="278" t="s">
        <v>611</v>
      </c>
      <c r="D875" s="278" t="s">
        <v>274</v>
      </c>
      <c r="E875" s="278" t="str">
        <f>CONCATENATE(SUM('Раздел 1'!Z47:Z47),"=",0)</f>
        <v>0=0</v>
      </c>
    </row>
    <row r="876" spans="1:5" s="269" customFormat="1" ht="38.25" x14ac:dyDescent="0.2">
      <c r="A876" s="279" t="str">
        <f>IF((SUM('Раздел 1'!Z48:Z48)=0),"","Неверно!")</f>
        <v/>
      </c>
      <c r="B876" s="276" t="s">
        <v>610</v>
      </c>
      <c r="C876" s="278" t="s">
        <v>611</v>
      </c>
      <c r="D876" s="278" t="s">
        <v>274</v>
      </c>
      <c r="E876" s="278" t="str">
        <f>CONCATENATE(SUM('Раздел 1'!Z48:Z48),"=",0)</f>
        <v>0=0</v>
      </c>
    </row>
    <row r="877" spans="1:5" s="269" customFormat="1" ht="38.25" x14ac:dyDescent="0.2">
      <c r="A877" s="279" t="str">
        <f>IF((SUM('Раздел 1'!Z49:Z49)=0),"","Неверно!")</f>
        <v/>
      </c>
      <c r="B877" s="276" t="s">
        <v>610</v>
      </c>
      <c r="C877" s="278" t="s">
        <v>611</v>
      </c>
      <c r="D877" s="278" t="s">
        <v>274</v>
      </c>
      <c r="E877" s="278" t="str">
        <f>CONCATENATE(SUM('Раздел 1'!Z49:Z49),"=",0)</f>
        <v>0=0</v>
      </c>
    </row>
    <row r="878" spans="1:5" s="269" customFormat="1" ht="38.25" x14ac:dyDescent="0.2">
      <c r="A878" s="279" t="str">
        <f>IF((SUM('Раздел 1'!AB19:AB19)=0),"","Неверно!")</f>
        <v/>
      </c>
      <c r="B878" s="276" t="s">
        <v>612</v>
      </c>
      <c r="C878" s="278" t="s">
        <v>613</v>
      </c>
      <c r="D878" s="278" t="s">
        <v>267</v>
      </c>
      <c r="E878" s="278" t="str">
        <f>CONCATENATE(SUM('Раздел 1'!AB19:AB19),"=",0)</f>
        <v>0=0</v>
      </c>
    </row>
    <row r="879" spans="1:5" s="269" customFormat="1" ht="38.25" x14ac:dyDescent="0.2">
      <c r="A879" s="279" t="str">
        <f>IF((SUM('Раздел 1'!AB20:AB20)=0),"","Неверно!")</f>
        <v/>
      </c>
      <c r="B879" s="276" t="s">
        <v>612</v>
      </c>
      <c r="C879" s="278" t="s">
        <v>613</v>
      </c>
      <c r="D879" s="278" t="s">
        <v>267</v>
      </c>
      <c r="E879" s="278" t="str">
        <f>CONCATENATE(SUM('Раздел 1'!AB20:AB20),"=",0)</f>
        <v>0=0</v>
      </c>
    </row>
    <row r="880" spans="1:5" s="269" customFormat="1" ht="38.25" x14ac:dyDescent="0.2">
      <c r="A880" s="279" t="str">
        <f>IF((SUM('Раздел 1'!AB21:AB21)=0),"","Неверно!")</f>
        <v/>
      </c>
      <c r="B880" s="276" t="s">
        <v>612</v>
      </c>
      <c r="C880" s="278" t="s">
        <v>613</v>
      </c>
      <c r="D880" s="278" t="s">
        <v>267</v>
      </c>
      <c r="E880" s="278" t="str">
        <f>CONCATENATE(SUM('Раздел 1'!AB21:AB21),"=",0)</f>
        <v>0=0</v>
      </c>
    </row>
    <row r="881" spans="1:5" s="269" customFormat="1" ht="38.25" x14ac:dyDescent="0.2">
      <c r="A881" s="279" t="str">
        <f>IF((SUM('Раздел 1'!AI10:AJ10)&lt;=SUM('Раздел 1'!M10:M10)),"","Неверно!")</f>
        <v/>
      </c>
      <c r="B881" s="276" t="s">
        <v>614</v>
      </c>
      <c r="C881" s="278" t="s">
        <v>615</v>
      </c>
      <c r="D881" s="278" t="s">
        <v>281</v>
      </c>
      <c r="E881" s="278" t="str">
        <f>CONCATENATE(SUM('Раздел 1'!AI10:AJ10),"&lt;=",SUM('Раздел 1'!M10:M10))</f>
        <v>0&lt;=0</v>
      </c>
    </row>
    <row r="882" spans="1:5" s="269" customFormat="1" ht="38.25" x14ac:dyDescent="0.2">
      <c r="A882" s="279" t="str">
        <f>IF((SUM('Раздел 1'!AI11:AJ11)&lt;=SUM('Раздел 1'!M11:M11)),"","Неверно!")</f>
        <v/>
      </c>
      <c r="B882" s="276" t="s">
        <v>614</v>
      </c>
      <c r="C882" s="278" t="s">
        <v>615</v>
      </c>
      <c r="D882" s="278" t="s">
        <v>281</v>
      </c>
      <c r="E882" s="278" t="str">
        <f>CONCATENATE(SUM('Раздел 1'!AI11:AJ11),"&lt;=",SUM('Раздел 1'!M11:M11))</f>
        <v>0&lt;=0</v>
      </c>
    </row>
    <row r="883" spans="1:5" s="269" customFormat="1" ht="38.25" x14ac:dyDescent="0.2">
      <c r="A883" s="279" t="str">
        <f>IF((SUM('Раздел 1'!AI12:AJ12)&lt;=SUM('Раздел 1'!M12:M12)),"","Неверно!")</f>
        <v/>
      </c>
      <c r="B883" s="276" t="s">
        <v>614</v>
      </c>
      <c r="C883" s="278" t="s">
        <v>615</v>
      </c>
      <c r="D883" s="278" t="s">
        <v>281</v>
      </c>
      <c r="E883" s="278" t="str">
        <f>CONCATENATE(SUM('Раздел 1'!AI12:AJ12),"&lt;=",SUM('Раздел 1'!M12:M12))</f>
        <v>0&lt;=0</v>
      </c>
    </row>
    <row r="884" spans="1:5" s="269" customFormat="1" ht="38.25" x14ac:dyDescent="0.2">
      <c r="A884" s="279" t="str">
        <f>IF((SUM('Раздел 1'!AI13:AJ13)&lt;=SUM('Раздел 1'!M13:M13)),"","Неверно!")</f>
        <v/>
      </c>
      <c r="B884" s="276" t="s">
        <v>614</v>
      </c>
      <c r="C884" s="278" t="s">
        <v>615</v>
      </c>
      <c r="D884" s="278" t="s">
        <v>281</v>
      </c>
      <c r="E884" s="278" t="str">
        <f>CONCATENATE(SUM('Раздел 1'!AI13:AJ13),"&lt;=",SUM('Раздел 1'!M13:M13))</f>
        <v>0&lt;=0</v>
      </c>
    </row>
    <row r="885" spans="1:5" s="269" customFormat="1" ht="38.25" x14ac:dyDescent="0.2">
      <c r="A885" s="279" t="str">
        <f>IF((SUM('Раздел 1'!AI14:AJ14)&lt;=SUM('Раздел 1'!M14:M14)),"","Неверно!")</f>
        <v/>
      </c>
      <c r="B885" s="276" t="s">
        <v>614</v>
      </c>
      <c r="C885" s="278" t="s">
        <v>615</v>
      </c>
      <c r="D885" s="278" t="s">
        <v>281</v>
      </c>
      <c r="E885" s="278" t="str">
        <f>CONCATENATE(SUM('Раздел 1'!AI14:AJ14),"&lt;=",SUM('Раздел 1'!M14:M14))</f>
        <v>0&lt;=0</v>
      </c>
    </row>
    <row r="886" spans="1:5" s="269" customFormat="1" ht="38.25" x14ac:dyDescent="0.2">
      <c r="A886" s="279" t="str">
        <f>IF((SUM('Раздел 1'!AI15:AJ15)&lt;=SUM('Раздел 1'!M15:M15)),"","Неверно!")</f>
        <v/>
      </c>
      <c r="B886" s="276" t="s">
        <v>614</v>
      </c>
      <c r="C886" s="278" t="s">
        <v>615</v>
      </c>
      <c r="D886" s="278" t="s">
        <v>281</v>
      </c>
      <c r="E886" s="278" t="str">
        <f>CONCATENATE(SUM('Раздел 1'!AI15:AJ15),"&lt;=",SUM('Раздел 1'!M15:M15))</f>
        <v>0&lt;=0</v>
      </c>
    </row>
    <row r="887" spans="1:5" s="269" customFormat="1" ht="38.25" x14ac:dyDescent="0.2">
      <c r="A887" s="279" t="str">
        <f>IF((SUM('Раздел 1'!AI16:AJ16)&lt;=SUM('Раздел 1'!M16:M16)),"","Неверно!")</f>
        <v/>
      </c>
      <c r="B887" s="276" t="s">
        <v>614</v>
      </c>
      <c r="C887" s="278" t="s">
        <v>615</v>
      </c>
      <c r="D887" s="278" t="s">
        <v>281</v>
      </c>
      <c r="E887" s="278" t="str">
        <f>CONCATENATE(SUM('Раздел 1'!AI16:AJ16),"&lt;=",SUM('Раздел 1'!M16:M16))</f>
        <v>0&lt;=0</v>
      </c>
    </row>
    <row r="888" spans="1:5" s="269" customFormat="1" ht="38.25" x14ac:dyDescent="0.2">
      <c r="A888" s="279" t="str">
        <f>IF((SUM('Раздел 1'!AI17:AJ17)&lt;=SUM('Раздел 1'!M17:M17)),"","Неверно!")</f>
        <v/>
      </c>
      <c r="B888" s="276" t="s">
        <v>614</v>
      </c>
      <c r="C888" s="278" t="s">
        <v>615</v>
      </c>
      <c r="D888" s="278" t="s">
        <v>281</v>
      </c>
      <c r="E888" s="278" t="str">
        <f>CONCATENATE(SUM('Раздел 1'!AI17:AJ17),"&lt;=",SUM('Раздел 1'!M17:M17))</f>
        <v>0&lt;=0</v>
      </c>
    </row>
    <row r="889" spans="1:5" s="269" customFormat="1" ht="38.25" x14ac:dyDescent="0.2">
      <c r="A889" s="279" t="str">
        <f>IF((SUM('Раздел 1'!AI18:AJ18)&lt;=SUM('Раздел 1'!M18:M18)),"","Неверно!")</f>
        <v/>
      </c>
      <c r="B889" s="276" t="s">
        <v>614</v>
      </c>
      <c r="C889" s="278" t="s">
        <v>615</v>
      </c>
      <c r="D889" s="278" t="s">
        <v>281</v>
      </c>
      <c r="E889" s="278" t="str">
        <f>CONCATENATE(SUM('Раздел 1'!AI18:AJ18),"&lt;=",SUM('Раздел 1'!M18:M18))</f>
        <v>0&lt;=0</v>
      </c>
    </row>
    <row r="890" spans="1:5" s="269" customFormat="1" ht="38.25" x14ac:dyDescent="0.2">
      <c r="A890" s="279" t="str">
        <f>IF((SUM('Раздел 1'!AI19:AJ19)&lt;=SUM('Раздел 1'!M19:M19)),"","Неверно!")</f>
        <v/>
      </c>
      <c r="B890" s="276" t="s">
        <v>614</v>
      </c>
      <c r="C890" s="278" t="s">
        <v>615</v>
      </c>
      <c r="D890" s="278" t="s">
        <v>281</v>
      </c>
      <c r="E890" s="278" t="str">
        <f>CONCATENATE(SUM('Раздел 1'!AI19:AJ19),"&lt;=",SUM('Раздел 1'!M19:M19))</f>
        <v>0&lt;=0</v>
      </c>
    </row>
    <row r="891" spans="1:5" s="269" customFormat="1" ht="38.25" x14ac:dyDescent="0.2">
      <c r="A891" s="279" t="str">
        <f>IF((SUM('Раздел 1'!AI20:AJ20)&lt;=SUM('Раздел 1'!M20:M20)),"","Неверно!")</f>
        <v/>
      </c>
      <c r="B891" s="276" t="s">
        <v>614</v>
      </c>
      <c r="C891" s="278" t="s">
        <v>615</v>
      </c>
      <c r="D891" s="278" t="s">
        <v>281</v>
      </c>
      <c r="E891" s="278" t="str">
        <f>CONCATENATE(SUM('Раздел 1'!AI20:AJ20),"&lt;=",SUM('Раздел 1'!M20:M20))</f>
        <v>0&lt;=0</v>
      </c>
    </row>
    <row r="892" spans="1:5" s="269" customFormat="1" ht="38.25" x14ac:dyDescent="0.2">
      <c r="A892" s="279" t="str">
        <f>IF((SUM('Раздел 1'!AI21:AJ21)&lt;=SUM('Раздел 1'!M21:M21)),"","Неверно!")</f>
        <v/>
      </c>
      <c r="B892" s="276" t="s">
        <v>614</v>
      </c>
      <c r="C892" s="278" t="s">
        <v>615</v>
      </c>
      <c r="D892" s="278" t="s">
        <v>281</v>
      </c>
      <c r="E892" s="278" t="str">
        <f>CONCATENATE(SUM('Раздел 1'!AI21:AJ21),"&lt;=",SUM('Раздел 1'!M21:M21))</f>
        <v>0&lt;=0</v>
      </c>
    </row>
    <row r="893" spans="1:5" s="269" customFormat="1" ht="38.25" x14ac:dyDescent="0.2">
      <c r="A893" s="279" t="str">
        <f>IF((SUM('Раздел 1'!AI22:AJ22)&lt;=SUM('Раздел 1'!M22:M22)),"","Неверно!")</f>
        <v/>
      </c>
      <c r="B893" s="276" t="s">
        <v>614</v>
      </c>
      <c r="C893" s="278" t="s">
        <v>615</v>
      </c>
      <c r="D893" s="278" t="s">
        <v>281</v>
      </c>
      <c r="E893" s="278" t="str">
        <f>CONCATENATE(SUM('Раздел 1'!AI22:AJ22),"&lt;=",SUM('Раздел 1'!M22:M22))</f>
        <v>0&lt;=0</v>
      </c>
    </row>
    <row r="894" spans="1:5" s="269" customFormat="1" ht="38.25" x14ac:dyDescent="0.2">
      <c r="A894" s="279" t="str">
        <f>IF((SUM('Раздел 1'!AI23:AJ23)&lt;=SUM('Раздел 1'!M23:M23)),"","Неверно!")</f>
        <v/>
      </c>
      <c r="B894" s="276" t="s">
        <v>614</v>
      </c>
      <c r="C894" s="278" t="s">
        <v>615</v>
      </c>
      <c r="D894" s="278" t="s">
        <v>281</v>
      </c>
      <c r="E894" s="278" t="str">
        <f>CONCATENATE(SUM('Раздел 1'!AI23:AJ23),"&lt;=",SUM('Раздел 1'!M23:M23))</f>
        <v>0&lt;=0</v>
      </c>
    </row>
    <row r="895" spans="1:5" s="269" customFormat="1" ht="38.25" x14ac:dyDescent="0.2">
      <c r="A895" s="279" t="str">
        <f>IF((SUM('Раздел 1'!AI24:AJ24)&lt;=SUM('Раздел 1'!M24:M24)),"","Неверно!")</f>
        <v/>
      </c>
      <c r="B895" s="276" t="s">
        <v>614</v>
      </c>
      <c r="C895" s="278" t="s">
        <v>615</v>
      </c>
      <c r="D895" s="278" t="s">
        <v>281</v>
      </c>
      <c r="E895" s="278" t="str">
        <f>CONCATENATE(SUM('Раздел 1'!AI24:AJ24),"&lt;=",SUM('Раздел 1'!M24:M24))</f>
        <v>0&lt;=0</v>
      </c>
    </row>
    <row r="896" spans="1:5" s="269" customFormat="1" ht="38.25" x14ac:dyDescent="0.2">
      <c r="A896" s="279" t="str">
        <f>IF((SUM('Раздел 1'!AI25:AJ25)&lt;=SUM('Раздел 1'!M25:M25)),"","Неверно!")</f>
        <v/>
      </c>
      <c r="B896" s="276" t="s">
        <v>614</v>
      </c>
      <c r="C896" s="278" t="s">
        <v>615</v>
      </c>
      <c r="D896" s="278" t="s">
        <v>281</v>
      </c>
      <c r="E896" s="278" t="str">
        <f>CONCATENATE(SUM('Раздел 1'!AI25:AJ25),"&lt;=",SUM('Раздел 1'!M25:M25))</f>
        <v>0&lt;=0</v>
      </c>
    </row>
    <row r="897" spans="1:5" s="269" customFormat="1" ht="38.25" x14ac:dyDescent="0.2">
      <c r="A897" s="279" t="str">
        <f>IF((SUM('Раздел 1'!AI26:AJ26)&lt;=SUM('Раздел 1'!M26:M26)),"","Неверно!")</f>
        <v/>
      </c>
      <c r="B897" s="276" t="s">
        <v>614</v>
      </c>
      <c r="C897" s="278" t="s">
        <v>615</v>
      </c>
      <c r="D897" s="278" t="s">
        <v>281</v>
      </c>
      <c r="E897" s="278" t="str">
        <f>CONCATENATE(SUM('Раздел 1'!AI26:AJ26),"&lt;=",SUM('Раздел 1'!M26:M26))</f>
        <v>0&lt;=0</v>
      </c>
    </row>
    <row r="898" spans="1:5" s="269" customFormat="1" ht="38.25" x14ac:dyDescent="0.2">
      <c r="A898" s="279" t="str">
        <f>IF((SUM('Раздел 1'!AI27:AJ27)&lt;=SUM('Раздел 1'!M27:M27)),"","Неверно!")</f>
        <v/>
      </c>
      <c r="B898" s="276" t="s">
        <v>614</v>
      </c>
      <c r="C898" s="278" t="s">
        <v>615</v>
      </c>
      <c r="D898" s="278" t="s">
        <v>281</v>
      </c>
      <c r="E898" s="278" t="str">
        <f>CONCATENATE(SUM('Раздел 1'!AI27:AJ27),"&lt;=",SUM('Раздел 1'!M27:M27))</f>
        <v>0&lt;=0</v>
      </c>
    </row>
    <row r="899" spans="1:5" s="269" customFormat="1" ht="38.25" x14ac:dyDescent="0.2">
      <c r="A899" s="279" t="str">
        <f>IF((SUM('Раздел 1'!AI28:AJ28)&lt;=SUM('Раздел 1'!M28:M28)),"","Неверно!")</f>
        <v/>
      </c>
      <c r="B899" s="276" t="s">
        <v>614</v>
      </c>
      <c r="C899" s="278" t="s">
        <v>615</v>
      </c>
      <c r="D899" s="278" t="s">
        <v>281</v>
      </c>
      <c r="E899" s="278" t="str">
        <f>CONCATENATE(SUM('Раздел 1'!AI28:AJ28),"&lt;=",SUM('Раздел 1'!M28:M28))</f>
        <v>0&lt;=0</v>
      </c>
    </row>
    <row r="900" spans="1:5" s="269" customFormat="1" ht="38.25" x14ac:dyDescent="0.2">
      <c r="A900" s="279" t="str">
        <f>IF((SUM('Раздел 1'!AI29:AJ29)&lt;=SUM('Раздел 1'!M29:M29)),"","Неверно!")</f>
        <v/>
      </c>
      <c r="B900" s="276" t="s">
        <v>614</v>
      </c>
      <c r="C900" s="278" t="s">
        <v>615</v>
      </c>
      <c r="D900" s="278" t="s">
        <v>281</v>
      </c>
      <c r="E900" s="278" t="str">
        <f>CONCATENATE(SUM('Раздел 1'!AI29:AJ29),"&lt;=",SUM('Раздел 1'!M29:M29))</f>
        <v>0&lt;=0</v>
      </c>
    </row>
    <row r="901" spans="1:5" s="269" customFormat="1" ht="38.25" x14ac:dyDescent="0.2">
      <c r="A901" s="279" t="str">
        <f>IF((SUM('Раздел 1'!AI30:AJ30)&lt;=SUM('Раздел 1'!M30:M30)),"","Неверно!")</f>
        <v/>
      </c>
      <c r="B901" s="276" t="s">
        <v>614</v>
      </c>
      <c r="C901" s="278" t="s">
        <v>615</v>
      </c>
      <c r="D901" s="278" t="s">
        <v>281</v>
      </c>
      <c r="E901" s="278" t="str">
        <f>CONCATENATE(SUM('Раздел 1'!AI30:AJ30),"&lt;=",SUM('Раздел 1'!M30:M30))</f>
        <v>0&lt;=0</v>
      </c>
    </row>
    <row r="902" spans="1:5" s="269" customFormat="1" ht="38.25" x14ac:dyDescent="0.2">
      <c r="A902" s="279" t="str">
        <f>IF((SUM('Раздел 1'!AI31:AJ31)&lt;=SUM('Раздел 1'!M31:M31)),"","Неверно!")</f>
        <v/>
      </c>
      <c r="B902" s="276" t="s">
        <v>614</v>
      </c>
      <c r="C902" s="278" t="s">
        <v>615</v>
      </c>
      <c r="D902" s="278" t="s">
        <v>281</v>
      </c>
      <c r="E902" s="278" t="str">
        <f>CONCATENATE(SUM('Раздел 1'!AI31:AJ31),"&lt;=",SUM('Раздел 1'!M31:M31))</f>
        <v>0&lt;=0</v>
      </c>
    </row>
    <row r="903" spans="1:5" s="269" customFormat="1" ht="38.25" x14ac:dyDescent="0.2">
      <c r="A903" s="279" t="str">
        <f>IF((SUM('Раздел 1'!AI32:AJ32)&lt;=SUM('Раздел 1'!M32:M32)),"","Неверно!")</f>
        <v/>
      </c>
      <c r="B903" s="276" t="s">
        <v>614</v>
      </c>
      <c r="C903" s="278" t="s">
        <v>615</v>
      </c>
      <c r="D903" s="278" t="s">
        <v>281</v>
      </c>
      <c r="E903" s="278" t="str">
        <f>CONCATENATE(SUM('Раздел 1'!AI32:AJ32),"&lt;=",SUM('Раздел 1'!M32:M32))</f>
        <v>0&lt;=0</v>
      </c>
    </row>
    <row r="904" spans="1:5" s="269" customFormat="1" ht="38.25" x14ac:dyDescent="0.2">
      <c r="A904" s="279" t="str">
        <f>IF((SUM('Раздел 1'!AI33:AJ33)&lt;=SUM('Раздел 1'!M33:M33)),"","Неверно!")</f>
        <v/>
      </c>
      <c r="B904" s="276" t="s">
        <v>614</v>
      </c>
      <c r="C904" s="278" t="s">
        <v>615</v>
      </c>
      <c r="D904" s="278" t="s">
        <v>281</v>
      </c>
      <c r="E904" s="278" t="str">
        <f>CONCATENATE(SUM('Раздел 1'!AI33:AJ33),"&lt;=",SUM('Раздел 1'!M33:M33))</f>
        <v>0&lt;=0</v>
      </c>
    </row>
    <row r="905" spans="1:5" s="269" customFormat="1" ht="38.25" x14ac:dyDescent="0.2">
      <c r="A905" s="279" t="str">
        <f>IF((SUM('Раздел 1'!AI34:AJ34)&lt;=SUM('Раздел 1'!M34:M34)),"","Неверно!")</f>
        <v/>
      </c>
      <c r="B905" s="276" t="s">
        <v>614</v>
      </c>
      <c r="C905" s="278" t="s">
        <v>615</v>
      </c>
      <c r="D905" s="278" t="s">
        <v>281</v>
      </c>
      <c r="E905" s="278" t="str">
        <f>CONCATENATE(SUM('Раздел 1'!AI34:AJ34),"&lt;=",SUM('Раздел 1'!M34:M34))</f>
        <v>0&lt;=0</v>
      </c>
    </row>
    <row r="906" spans="1:5" s="269" customFormat="1" ht="38.25" x14ac:dyDescent="0.2">
      <c r="A906" s="279" t="str">
        <f>IF((SUM('Раздел 1'!AI35:AJ35)&lt;=SUM('Раздел 1'!M35:M35)),"","Неверно!")</f>
        <v/>
      </c>
      <c r="B906" s="276" t="s">
        <v>614</v>
      </c>
      <c r="C906" s="278" t="s">
        <v>615</v>
      </c>
      <c r="D906" s="278" t="s">
        <v>281</v>
      </c>
      <c r="E906" s="278" t="str">
        <f>CONCATENATE(SUM('Раздел 1'!AI35:AJ35),"&lt;=",SUM('Раздел 1'!M35:M35))</f>
        <v>0&lt;=0</v>
      </c>
    </row>
    <row r="907" spans="1:5" s="269" customFormat="1" ht="38.25" x14ac:dyDescent="0.2">
      <c r="A907" s="279" t="str">
        <f>IF((SUM('Раздел 1'!AI36:AJ36)&lt;=SUM('Раздел 1'!M36:M36)),"","Неверно!")</f>
        <v/>
      </c>
      <c r="B907" s="276" t="s">
        <v>614</v>
      </c>
      <c r="C907" s="278" t="s">
        <v>615</v>
      </c>
      <c r="D907" s="278" t="s">
        <v>281</v>
      </c>
      <c r="E907" s="278" t="str">
        <f>CONCATENATE(SUM('Раздел 1'!AI36:AJ36),"&lt;=",SUM('Раздел 1'!M36:M36))</f>
        <v>0&lt;=0</v>
      </c>
    </row>
    <row r="908" spans="1:5" s="269" customFormat="1" ht="38.25" x14ac:dyDescent="0.2">
      <c r="A908" s="279" t="str">
        <f>IF((SUM('Раздел 1'!AI37:AJ37)&lt;=SUM('Раздел 1'!M37:M37)),"","Неверно!")</f>
        <v/>
      </c>
      <c r="B908" s="276" t="s">
        <v>614</v>
      </c>
      <c r="C908" s="278" t="s">
        <v>615</v>
      </c>
      <c r="D908" s="278" t="s">
        <v>281</v>
      </c>
      <c r="E908" s="278" t="str">
        <f>CONCATENATE(SUM('Раздел 1'!AI37:AJ37),"&lt;=",SUM('Раздел 1'!M37:M37))</f>
        <v>0&lt;=0</v>
      </c>
    </row>
    <row r="909" spans="1:5" s="269" customFormat="1" ht="38.25" x14ac:dyDescent="0.2">
      <c r="A909" s="279" t="str">
        <f>IF((SUM('Раздел 1'!AI38:AJ38)&lt;=SUM('Раздел 1'!M38:M38)),"","Неверно!")</f>
        <v/>
      </c>
      <c r="B909" s="276" t="s">
        <v>614</v>
      </c>
      <c r="C909" s="278" t="s">
        <v>615</v>
      </c>
      <c r="D909" s="278" t="s">
        <v>281</v>
      </c>
      <c r="E909" s="278" t="str">
        <f>CONCATENATE(SUM('Раздел 1'!AI38:AJ38),"&lt;=",SUM('Раздел 1'!M38:M38))</f>
        <v>0&lt;=0</v>
      </c>
    </row>
    <row r="910" spans="1:5" s="269" customFormat="1" ht="38.25" x14ac:dyDescent="0.2">
      <c r="A910" s="279" t="str">
        <f>IF((SUM('Раздел 1'!AI39:AJ39)&lt;=SUM('Раздел 1'!M39:M39)),"","Неверно!")</f>
        <v/>
      </c>
      <c r="B910" s="276" t="s">
        <v>614</v>
      </c>
      <c r="C910" s="278" t="s">
        <v>615</v>
      </c>
      <c r="D910" s="278" t="s">
        <v>281</v>
      </c>
      <c r="E910" s="278" t="str">
        <f>CONCATENATE(SUM('Раздел 1'!AI39:AJ39),"&lt;=",SUM('Раздел 1'!M39:M39))</f>
        <v>0&lt;=1</v>
      </c>
    </row>
    <row r="911" spans="1:5" s="269" customFormat="1" ht="38.25" x14ac:dyDescent="0.2">
      <c r="A911" s="279" t="str">
        <f>IF((SUM('Раздел 1'!AI40:AJ40)&lt;=SUM('Раздел 1'!M40:M40)),"","Неверно!")</f>
        <v/>
      </c>
      <c r="B911" s="276" t="s">
        <v>614</v>
      </c>
      <c r="C911" s="278" t="s">
        <v>615</v>
      </c>
      <c r="D911" s="278" t="s">
        <v>281</v>
      </c>
      <c r="E911" s="278" t="str">
        <f>CONCATENATE(SUM('Раздел 1'!AI40:AJ40),"&lt;=",SUM('Раздел 1'!M40:M40))</f>
        <v>0&lt;=0</v>
      </c>
    </row>
    <row r="912" spans="1:5" s="269" customFormat="1" ht="38.25" x14ac:dyDescent="0.2">
      <c r="A912" s="279" t="str">
        <f>IF((SUM('Раздел 1'!AI41:AJ41)&lt;=SUM('Раздел 1'!M41:M41)),"","Неверно!")</f>
        <v/>
      </c>
      <c r="B912" s="276" t="s">
        <v>614</v>
      </c>
      <c r="C912" s="278" t="s">
        <v>615</v>
      </c>
      <c r="D912" s="278" t="s">
        <v>281</v>
      </c>
      <c r="E912" s="278" t="str">
        <f>CONCATENATE(SUM('Раздел 1'!AI41:AJ41),"&lt;=",SUM('Раздел 1'!M41:M41))</f>
        <v>0&lt;=1</v>
      </c>
    </row>
    <row r="913" spans="1:5" s="269" customFormat="1" ht="38.25" x14ac:dyDescent="0.2">
      <c r="A913" s="279" t="str">
        <f>IF((SUM('Раздел 1'!AI42:AJ42)&lt;=SUM('Раздел 1'!M42:M42)),"","Неверно!")</f>
        <v/>
      </c>
      <c r="B913" s="276" t="s">
        <v>614</v>
      </c>
      <c r="C913" s="278" t="s">
        <v>615</v>
      </c>
      <c r="D913" s="278" t="s">
        <v>281</v>
      </c>
      <c r="E913" s="278" t="str">
        <f>CONCATENATE(SUM('Раздел 1'!AI42:AJ42),"&lt;=",SUM('Раздел 1'!M42:M42))</f>
        <v>0&lt;=0</v>
      </c>
    </row>
    <row r="914" spans="1:5" s="269" customFormat="1" ht="38.25" x14ac:dyDescent="0.2">
      <c r="A914" s="279" t="str">
        <f>IF((SUM('Раздел 1'!AI43:AJ43)&lt;=SUM('Раздел 1'!M43:M43)),"","Неверно!")</f>
        <v/>
      </c>
      <c r="B914" s="276" t="s">
        <v>614</v>
      </c>
      <c r="C914" s="278" t="s">
        <v>615</v>
      </c>
      <c r="D914" s="278" t="s">
        <v>281</v>
      </c>
      <c r="E914" s="278" t="str">
        <f>CONCATENATE(SUM('Раздел 1'!AI43:AJ43),"&lt;=",SUM('Раздел 1'!M43:M43))</f>
        <v>0&lt;=0</v>
      </c>
    </row>
    <row r="915" spans="1:5" s="269" customFormat="1" ht="38.25" x14ac:dyDescent="0.2">
      <c r="A915" s="279" t="str">
        <f>IF((SUM('Раздел 1'!AI44:AJ44)&lt;=SUM('Раздел 1'!M44:M44)),"","Неверно!")</f>
        <v/>
      </c>
      <c r="B915" s="276" t="s">
        <v>614</v>
      </c>
      <c r="C915" s="278" t="s">
        <v>615</v>
      </c>
      <c r="D915" s="278" t="s">
        <v>281</v>
      </c>
      <c r="E915" s="278" t="str">
        <f>CONCATENATE(SUM('Раздел 1'!AI44:AJ44),"&lt;=",SUM('Раздел 1'!M44:M44))</f>
        <v>0&lt;=0</v>
      </c>
    </row>
    <row r="916" spans="1:5" s="269" customFormat="1" ht="38.25" x14ac:dyDescent="0.2">
      <c r="A916" s="279" t="str">
        <f>IF((SUM('Раздел 1'!AI45:AJ45)&lt;=SUM('Раздел 1'!M45:M45)),"","Неверно!")</f>
        <v/>
      </c>
      <c r="B916" s="276" t="s">
        <v>614</v>
      </c>
      <c r="C916" s="278" t="s">
        <v>615</v>
      </c>
      <c r="D916" s="278" t="s">
        <v>281</v>
      </c>
      <c r="E916" s="278" t="str">
        <f>CONCATENATE(SUM('Раздел 1'!AI45:AJ45),"&lt;=",SUM('Раздел 1'!M45:M45))</f>
        <v>0&lt;=0</v>
      </c>
    </row>
    <row r="917" spans="1:5" s="269" customFormat="1" ht="38.25" x14ac:dyDescent="0.2">
      <c r="A917" s="279" t="str">
        <f>IF((SUM('Раздел 1'!AI46:AJ46)&lt;=SUM('Раздел 1'!M46:M46)),"","Неверно!")</f>
        <v/>
      </c>
      <c r="B917" s="276" t="s">
        <v>614</v>
      </c>
      <c r="C917" s="278" t="s">
        <v>615</v>
      </c>
      <c r="D917" s="278" t="s">
        <v>281</v>
      </c>
      <c r="E917" s="278" t="str">
        <f>CONCATENATE(SUM('Раздел 1'!AI46:AJ46),"&lt;=",SUM('Раздел 1'!M46:M46))</f>
        <v>0&lt;=0</v>
      </c>
    </row>
    <row r="918" spans="1:5" s="269" customFormat="1" ht="38.25" x14ac:dyDescent="0.2">
      <c r="A918" s="279" t="str">
        <f>IF((SUM('Раздел 1'!AI47:AJ47)&lt;=SUM('Раздел 1'!M47:M47)),"","Неверно!")</f>
        <v/>
      </c>
      <c r="B918" s="276" t="s">
        <v>614</v>
      </c>
      <c r="C918" s="278" t="s">
        <v>615</v>
      </c>
      <c r="D918" s="278" t="s">
        <v>281</v>
      </c>
      <c r="E918" s="278" t="str">
        <f>CONCATENATE(SUM('Раздел 1'!AI47:AJ47),"&lt;=",SUM('Раздел 1'!M47:M47))</f>
        <v>0&lt;=0</v>
      </c>
    </row>
    <row r="919" spans="1:5" s="269" customFormat="1" ht="38.25" x14ac:dyDescent="0.2">
      <c r="A919" s="279" t="str">
        <f>IF((SUM('Раздел 1'!AI48:AJ48)&lt;=SUM('Раздел 1'!M48:M48)),"","Неверно!")</f>
        <v/>
      </c>
      <c r="B919" s="276" t="s">
        <v>614</v>
      </c>
      <c r="C919" s="278" t="s">
        <v>615</v>
      </c>
      <c r="D919" s="278" t="s">
        <v>281</v>
      </c>
      <c r="E919" s="278" t="str">
        <f>CONCATENATE(SUM('Раздел 1'!AI48:AJ48),"&lt;=",SUM('Раздел 1'!M48:M48))</f>
        <v>0&lt;=0</v>
      </c>
    </row>
    <row r="920" spans="1:5" s="269" customFormat="1" ht="38.25" x14ac:dyDescent="0.2">
      <c r="A920" s="279" t="str">
        <f>IF((SUM('Раздел 1'!AI49:AJ49)&lt;=SUM('Раздел 1'!M49:M49)),"","Неверно!")</f>
        <v/>
      </c>
      <c r="B920" s="276" t="s">
        <v>614</v>
      </c>
      <c r="C920" s="278" t="s">
        <v>615</v>
      </c>
      <c r="D920" s="278" t="s">
        <v>281</v>
      </c>
      <c r="E920" s="278" t="str">
        <f>CONCATENATE(SUM('Раздел 1'!AI49:AJ49),"&lt;=",SUM('Раздел 1'!M49:M49))</f>
        <v>0&lt;=0</v>
      </c>
    </row>
    <row r="921" spans="1:5" s="269" customFormat="1" ht="38.25" x14ac:dyDescent="0.2">
      <c r="A921" s="279" t="str">
        <f>IF((SUM('Раздел 1'!AI50:AJ50)&lt;=SUM('Раздел 1'!M50:M50)),"","Неверно!")</f>
        <v/>
      </c>
      <c r="B921" s="276" t="s">
        <v>614</v>
      </c>
      <c r="C921" s="278" t="s">
        <v>615</v>
      </c>
      <c r="D921" s="278" t="s">
        <v>281</v>
      </c>
      <c r="E921" s="278" t="str">
        <f>CONCATENATE(SUM('Раздел 1'!AI50:AJ50),"&lt;=",SUM('Раздел 1'!M50:M50))</f>
        <v>0&lt;=0</v>
      </c>
    </row>
    <row r="922" spans="1:5" s="269" customFormat="1" ht="38.25" x14ac:dyDescent="0.2">
      <c r="A922" s="279" t="str">
        <f>IF((SUM('Раздел 1'!AI51:AJ51)&lt;=SUM('Раздел 1'!M51:M51)),"","Неверно!")</f>
        <v/>
      </c>
      <c r="B922" s="276" t="s">
        <v>614</v>
      </c>
      <c r="C922" s="278" t="s">
        <v>615</v>
      </c>
      <c r="D922" s="278" t="s">
        <v>281</v>
      </c>
      <c r="E922" s="278" t="str">
        <f>CONCATENATE(SUM('Раздел 1'!AI51:AJ51),"&lt;=",SUM('Раздел 1'!M51:M51))</f>
        <v>0&lt;=0</v>
      </c>
    </row>
    <row r="923" spans="1:5" s="269" customFormat="1" ht="38.25" x14ac:dyDescent="0.2">
      <c r="A923" s="279" t="str">
        <f>IF((SUM('Раздел 1'!AI52:AJ52)&lt;=SUM('Раздел 1'!M52:M52)),"","Неверно!")</f>
        <v/>
      </c>
      <c r="B923" s="276" t="s">
        <v>614</v>
      </c>
      <c r="C923" s="278" t="s">
        <v>615</v>
      </c>
      <c r="D923" s="278" t="s">
        <v>281</v>
      </c>
      <c r="E923" s="278" t="str">
        <f>CONCATENATE(SUM('Раздел 1'!AI52:AJ52),"&lt;=",SUM('Раздел 1'!M52:M52))</f>
        <v>0&lt;=0</v>
      </c>
    </row>
    <row r="924" spans="1:5" s="269" customFormat="1" ht="38.25" x14ac:dyDescent="0.2">
      <c r="A924" s="279" t="str">
        <f>IF((SUM('Раздел 1'!AI9:AJ9)&lt;=SUM('Раздел 1'!M9:M9)),"","Неверно!")</f>
        <v/>
      </c>
      <c r="B924" s="276" t="s">
        <v>614</v>
      </c>
      <c r="C924" s="278" t="s">
        <v>615</v>
      </c>
      <c r="D924" s="278" t="s">
        <v>281</v>
      </c>
      <c r="E924" s="278" t="str">
        <f>CONCATENATE(SUM('Раздел 1'!AI9:AJ9),"&lt;=",SUM('Раздел 1'!M9:M9))</f>
        <v>0&lt;=2</v>
      </c>
    </row>
    <row r="925" spans="1:5" s="269" customFormat="1" ht="38.25" x14ac:dyDescent="0.2">
      <c r="A925" s="279" t="str">
        <f>IF((SUM('Раздел 1'!V33:V33)=0),"","Неверно!")</f>
        <v/>
      </c>
      <c r="B925" s="276" t="s">
        <v>616</v>
      </c>
      <c r="C925" s="278" t="s">
        <v>617</v>
      </c>
      <c r="D925" s="278" t="s">
        <v>264</v>
      </c>
      <c r="E925" s="278" t="str">
        <f>CONCATENATE(SUM('Раздел 1'!V33:V33),"=",0)</f>
        <v>0=0</v>
      </c>
    </row>
    <row r="926" spans="1:5" s="269" customFormat="1" ht="63.75" x14ac:dyDescent="0.2">
      <c r="A926" s="279" t="str">
        <f>IF((SUM('Раздел 1'!AA10:AA10)&lt;=SUM('Раздел 1'!M10:M10)-SUM('Раздел 1'!Y10:Y10)),"","Неверно!")</f>
        <v/>
      </c>
      <c r="B926" s="276" t="s">
        <v>618</v>
      </c>
      <c r="C926" s="278" t="s">
        <v>619</v>
      </c>
      <c r="D926" s="278" t="s">
        <v>282</v>
      </c>
      <c r="E926" s="278" t="str">
        <f>CONCATENATE(SUM('Раздел 1'!AA10:AA10),"&lt;=",SUM('Раздел 1'!M10:M10),"-",SUM('Раздел 1'!Y10:Y10))</f>
        <v>0&lt;=0-0</v>
      </c>
    </row>
    <row r="927" spans="1:5" s="269" customFormat="1" ht="63.75" x14ac:dyDescent="0.2">
      <c r="A927" s="279" t="str">
        <f>IF((SUM('Раздел 1'!AA11:AA11)&lt;=SUM('Раздел 1'!M11:M11)-SUM('Раздел 1'!Y11:Y11)),"","Неверно!")</f>
        <v/>
      </c>
      <c r="B927" s="276" t="s">
        <v>618</v>
      </c>
      <c r="C927" s="278" t="s">
        <v>619</v>
      </c>
      <c r="D927" s="278" t="s">
        <v>282</v>
      </c>
      <c r="E927" s="278" t="str">
        <f>CONCATENATE(SUM('Раздел 1'!AA11:AA11),"&lt;=",SUM('Раздел 1'!M11:M11),"-",SUM('Раздел 1'!Y11:Y11))</f>
        <v>0&lt;=0-0</v>
      </c>
    </row>
    <row r="928" spans="1:5" s="269" customFormat="1" ht="63.75" x14ac:dyDescent="0.2">
      <c r="A928" s="279" t="str">
        <f>IF((SUM('Раздел 1'!AA12:AA12)&lt;=SUM('Раздел 1'!M12:M12)-SUM('Раздел 1'!Y12:Y12)),"","Неверно!")</f>
        <v/>
      </c>
      <c r="B928" s="276" t="s">
        <v>618</v>
      </c>
      <c r="C928" s="278" t="s">
        <v>619</v>
      </c>
      <c r="D928" s="278" t="s">
        <v>282</v>
      </c>
      <c r="E928" s="278" t="str">
        <f>CONCATENATE(SUM('Раздел 1'!AA12:AA12),"&lt;=",SUM('Раздел 1'!M12:M12),"-",SUM('Раздел 1'!Y12:Y12))</f>
        <v>0&lt;=0-0</v>
      </c>
    </row>
    <row r="929" spans="1:5" s="269" customFormat="1" ht="63.75" x14ac:dyDescent="0.2">
      <c r="A929" s="279" t="str">
        <f>IF((SUM('Раздел 1'!AA13:AA13)&lt;=SUM('Раздел 1'!M13:M13)-SUM('Раздел 1'!Y13:Y13)),"","Неверно!")</f>
        <v/>
      </c>
      <c r="B929" s="276" t="s">
        <v>618</v>
      </c>
      <c r="C929" s="278" t="s">
        <v>619</v>
      </c>
      <c r="D929" s="278" t="s">
        <v>282</v>
      </c>
      <c r="E929" s="278" t="str">
        <f>CONCATENATE(SUM('Раздел 1'!AA13:AA13),"&lt;=",SUM('Раздел 1'!M13:M13),"-",SUM('Раздел 1'!Y13:Y13))</f>
        <v>0&lt;=0-0</v>
      </c>
    </row>
    <row r="930" spans="1:5" s="269" customFormat="1" ht="63.75" x14ac:dyDescent="0.2">
      <c r="A930" s="279" t="str">
        <f>IF((SUM('Раздел 1'!AA14:AA14)&lt;=SUM('Раздел 1'!M14:M14)-SUM('Раздел 1'!Y14:Y14)),"","Неверно!")</f>
        <v/>
      </c>
      <c r="B930" s="276" t="s">
        <v>618</v>
      </c>
      <c r="C930" s="278" t="s">
        <v>619</v>
      </c>
      <c r="D930" s="278" t="s">
        <v>282</v>
      </c>
      <c r="E930" s="278" t="str">
        <f>CONCATENATE(SUM('Раздел 1'!AA14:AA14),"&lt;=",SUM('Раздел 1'!M14:M14),"-",SUM('Раздел 1'!Y14:Y14))</f>
        <v>0&lt;=0-0</v>
      </c>
    </row>
    <row r="931" spans="1:5" s="269" customFormat="1" ht="63.75" x14ac:dyDescent="0.2">
      <c r="A931" s="279" t="str">
        <f>IF((SUM('Раздел 1'!AA15:AA15)&lt;=SUM('Раздел 1'!M15:M15)-SUM('Раздел 1'!Y15:Y15)),"","Неверно!")</f>
        <v/>
      </c>
      <c r="B931" s="276" t="s">
        <v>618</v>
      </c>
      <c r="C931" s="278" t="s">
        <v>619</v>
      </c>
      <c r="D931" s="278" t="s">
        <v>282</v>
      </c>
      <c r="E931" s="278" t="str">
        <f>CONCATENATE(SUM('Раздел 1'!AA15:AA15),"&lt;=",SUM('Раздел 1'!M15:M15),"-",SUM('Раздел 1'!Y15:Y15))</f>
        <v>0&lt;=0-0</v>
      </c>
    </row>
    <row r="932" spans="1:5" s="269" customFormat="1" ht="63.75" x14ac:dyDescent="0.2">
      <c r="A932" s="279" t="str">
        <f>IF((SUM('Раздел 1'!AA16:AA16)&lt;=SUM('Раздел 1'!M16:M16)-SUM('Раздел 1'!Y16:Y16)),"","Неверно!")</f>
        <v/>
      </c>
      <c r="B932" s="276" t="s">
        <v>618</v>
      </c>
      <c r="C932" s="278" t="s">
        <v>619</v>
      </c>
      <c r="D932" s="278" t="s">
        <v>282</v>
      </c>
      <c r="E932" s="278" t="str">
        <f>CONCATENATE(SUM('Раздел 1'!AA16:AA16),"&lt;=",SUM('Раздел 1'!M16:M16),"-",SUM('Раздел 1'!Y16:Y16))</f>
        <v>0&lt;=0-0</v>
      </c>
    </row>
    <row r="933" spans="1:5" s="269" customFormat="1" ht="63.75" x14ac:dyDescent="0.2">
      <c r="A933" s="279" t="str">
        <f>IF((SUM('Раздел 1'!AA17:AA17)&lt;=SUM('Раздел 1'!M17:M17)-SUM('Раздел 1'!Y17:Y17)),"","Неверно!")</f>
        <v/>
      </c>
      <c r="B933" s="276" t="s">
        <v>618</v>
      </c>
      <c r="C933" s="278" t="s">
        <v>619</v>
      </c>
      <c r="D933" s="278" t="s">
        <v>282</v>
      </c>
      <c r="E933" s="278" t="str">
        <f>CONCATENATE(SUM('Раздел 1'!AA17:AA17),"&lt;=",SUM('Раздел 1'!M17:M17),"-",SUM('Раздел 1'!Y17:Y17))</f>
        <v>0&lt;=0-0</v>
      </c>
    </row>
    <row r="934" spans="1:5" s="269" customFormat="1" ht="63.75" x14ac:dyDescent="0.2">
      <c r="A934" s="279" t="str">
        <f>IF((SUM('Раздел 1'!AA18:AA18)&lt;=SUM('Раздел 1'!M18:M18)-SUM('Раздел 1'!Y18:Y18)),"","Неверно!")</f>
        <v/>
      </c>
      <c r="B934" s="276" t="s">
        <v>618</v>
      </c>
      <c r="C934" s="278" t="s">
        <v>619</v>
      </c>
      <c r="D934" s="278" t="s">
        <v>282</v>
      </c>
      <c r="E934" s="278" t="str">
        <f>CONCATENATE(SUM('Раздел 1'!AA18:AA18),"&lt;=",SUM('Раздел 1'!M18:M18),"-",SUM('Раздел 1'!Y18:Y18))</f>
        <v>0&lt;=0-0</v>
      </c>
    </row>
    <row r="935" spans="1:5" s="269" customFormat="1" ht="63.75" x14ac:dyDescent="0.2">
      <c r="A935" s="279" t="str">
        <f>IF((SUM('Раздел 1'!AA19:AA19)&lt;=SUM('Раздел 1'!M19:M19)-SUM('Раздел 1'!Y19:Y19)),"","Неверно!")</f>
        <v/>
      </c>
      <c r="B935" s="276" t="s">
        <v>618</v>
      </c>
      <c r="C935" s="278" t="s">
        <v>619</v>
      </c>
      <c r="D935" s="278" t="s">
        <v>282</v>
      </c>
      <c r="E935" s="278" t="str">
        <f>CONCATENATE(SUM('Раздел 1'!AA19:AA19),"&lt;=",SUM('Раздел 1'!M19:M19),"-",SUM('Раздел 1'!Y19:Y19))</f>
        <v>0&lt;=0-0</v>
      </c>
    </row>
    <row r="936" spans="1:5" s="269" customFormat="1" ht="63.75" x14ac:dyDescent="0.2">
      <c r="A936" s="279" t="str">
        <f>IF((SUM('Раздел 1'!AA20:AA20)&lt;=SUM('Раздел 1'!M20:M20)-SUM('Раздел 1'!Y20:Y20)),"","Неверно!")</f>
        <v/>
      </c>
      <c r="B936" s="276" t="s">
        <v>618</v>
      </c>
      <c r="C936" s="278" t="s">
        <v>619</v>
      </c>
      <c r="D936" s="278" t="s">
        <v>282</v>
      </c>
      <c r="E936" s="278" t="str">
        <f>CONCATENATE(SUM('Раздел 1'!AA20:AA20),"&lt;=",SUM('Раздел 1'!M20:M20),"-",SUM('Раздел 1'!Y20:Y20))</f>
        <v>0&lt;=0-0</v>
      </c>
    </row>
    <row r="937" spans="1:5" s="269" customFormat="1" ht="63.75" x14ac:dyDescent="0.2">
      <c r="A937" s="279" t="str">
        <f>IF((SUM('Раздел 1'!AA21:AA21)&lt;=SUM('Раздел 1'!M21:M21)-SUM('Раздел 1'!Y21:Y21)),"","Неверно!")</f>
        <v/>
      </c>
      <c r="B937" s="276" t="s">
        <v>618</v>
      </c>
      <c r="C937" s="278" t="s">
        <v>619</v>
      </c>
      <c r="D937" s="278" t="s">
        <v>282</v>
      </c>
      <c r="E937" s="278" t="str">
        <f>CONCATENATE(SUM('Раздел 1'!AA21:AA21),"&lt;=",SUM('Раздел 1'!M21:M21),"-",SUM('Раздел 1'!Y21:Y21))</f>
        <v>0&lt;=0-0</v>
      </c>
    </row>
    <row r="938" spans="1:5" s="269" customFormat="1" ht="63.75" x14ac:dyDescent="0.2">
      <c r="A938" s="279" t="str">
        <f>IF((SUM('Раздел 1'!AA22:AA22)&lt;=SUM('Раздел 1'!M22:M22)-SUM('Раздел 1'!Y22:Y22)),"","Неверно!")</f>
        <v/>
      </c>
      <c r="B938" s="276" t="s">
        <v>618</v>
      </c>
      <c r="C938" s="278" t="s">
        <v>619</v>
      </c>
      <c r="D938" s="278" t="s">
        <v>282</v>
      </c>
      <c r="E938" s="278" t="str">
        <f>CONCATENATE(SUM('Раздел 1'!AA22:AA22),"&lt;=",SUM('Раздел 1'!M22:M22),"-",SUM('Раздел 1'!Y22:Y22))</f>
        <v>0&lt;=0-0</v>
      </c>
    </row>
    <row r="939" spans="1:5" s="269" customFormat="1" ht="63.75" x14ac:dyDescent="0.2">
      <c r="A939" s="279" t="str">
        <f>IF((SUM('Раздел 1'!AA23:AA23)&lt;=SUM('Раздел 1'!M23:M23)-SUM('Раздел 1'!Y23:Y23)),"","Неверно!")</f>
        <v/>
      </c>
      <c r="B939" s="276" t="s">
        <v>618</v>
      </c>
      <c r="C939" s="278" t="s">
        <v>619</v>
      </c>
      <c r="D939" s="278" t="s">
        <v>282</v>
      </c>
      <c r="E939" s="278" t="str">
        <f>CONCATENATE(SUM('Раздел 1'!AA23:AA23),"&lt;=",SUM('Раздел 1'!M23:M23),"-",SUM('Раздел 1'!Y23:Y23))</f>
        <v>0&lt;=0-0</v>
      </c>
    </row>
    <row r="940" spans="1:5" s="269" customFormat="1" ht="63.75" x14ac:dyDescent="0.2">
      <c r="A940" s="279" t="str">
        <f>IF((SUM('Раздел 1'!AA24:AA24)&lt;=SUM('Раздел 1'!M24:M24)-SUM('Раздел 1'!Y24:Y24)),"","Неверно!")</f>
        <v/>
      </c>
      <c r="B940" s="276" t="s">
        <v>618</v>
      </c>
      <c r="C940" s="278" t="s">
        <v>619</v>
      </c>
      <c r="D940" s="278" t="s">
        <v>282</v>
      </c>
      <c r="E940" s="278" t="str">
        <f>CONCATENATE(SUM('Раздел 1'!AA24:AA24),"&lt;=",SUM('Раздел 1'!M24:M24),"-",SUM('Раздел 1'!Y24:Y24))</f>
        <v>0&lt;=0-0</v>
      </c>
    </row>
    <row r="941" spans="1:5" s="269" customFormat="1" ht="63.75" x14ac:dyDescent="0.2">
      <c r="A941" s="279" t="str">
        <f>IF((SUM('Раздел 1'!AA25:AA25)&lt;=SUM('Раздел 1'!M25:M25)-SUM('Раздел 1'!Y25:Y25)),"","Неверно!")</f>
        <v/>
      </c>
      <c r="B941" s="276" t="s">
        <v>618</v>
      </c>
      <c r="C941" s="278" t="s">
        <v>619</v>
      </c>
      <c r="D941" s="278" t="s">
        <v>282</v>
      </c>
      <c r="E941" s="278" t="str">
        <f>CONCATENATE(SUM('Раздел 1'!AA25:AA25),"&lt;=",SUM('Раздел 1'!M25:M25),"-",SUM('Раздел 1'!Y25:Y25))</f>
        <v>0&lt;=0-0</v>
      </c>
    </row>
    <row r="942" spans="1:5" s="269" customFormat="1" ht="63.75" x14ac:dyDescent="0.2">
      <c r="A942" s="279" t="str">
        <f>IF((SUM('Раздел 1'!AA26:AA26)&lt;=SUM('Раздел 1'!M26:M26)-SUM('Раздел 1'!Y26:Y26)),"","Неверно!")</f>
        <v/>
      </c>
      <c r="B942" s="276" t="s">
        <v>618</v>
      </c>
      <c r="C942" s="278" t="s">
        <v>619</v>
      </c>
      <c r="D942" s="278" t="s">
        <v>282</v>
      </c>
      <c r="E942" s="278" t="str">
        <f>CONCATENATE(SUM('Раздел 1'!AA26:AA26),"&lt;=",SUM('Раздел 1'!M26:M26),"-",SUM('Раздел 1'!Y26:Y26))</f>
        <v>0&lt;=0-0</v>
      </c>
    </row>
    <row r="943" spans="1:5" s="269" customFormat="1" ht="63.75" x14ac:dyDescent="0.2">
      <c r="A943" s="279" t="str">
        <f>IF((SUM('Раздел 1'!AA27:AA27)&lt;=SUM('Раздел 1'!M27:M27)-SUM('Раздел 1'!Y27:Y27)),"","Неверно!")</f>
        <v/>
      </c>
      <c r="B943" s="276" t="s">
        <v>618</v>
      </c>
      <c r="C943" s="278" t="s">
        <v>619</v>
      </c>
      <c r="D943" s="278" t="s">
        <v>282</v>
      </c>
      <c r="E943" s="278" t="str">
        <f>CONCATENATE(SUM('Раздел 1'!AA27:AA27),"&lt;=",SUM('Раздел 1'!M27:M27),"-",SUM('Раздел 1'!Y27:Y27))</f>
        <v>0&lt;=0-0</v>
      </c>
    </row>
    <row r="944" spans="1:5" s="269" customFormat="1" ht="63.75" x14ac:dyDescent="0.2">
      <c r="A944" s="279" t="str">
        <f>IF((SUM('Раздел 1'!AA28:AA28)&lt;=SUM('Раздел 1'!M28:M28)-SUM('Раздел 1'!Y28:Y28)),"","Неверно!")</f>
        <v/>
      </c>
      <c r="B944" s="276" t="s">
        <v>618</v>
      </c>
      <c r="C944" s="278" t="s">
        <v>619</v>
      </c>
      <c r="D944" s="278" t="s">
        <v>282</v>
      </c>
      <c r="E944" s="278" t="str">
        <f>CONCATENATE(SUM('Раздел 1'!AA28:AA28),"&lt;=",SUM('Раздел 1'!M28:M28),"-",SUM('Раздел 1'!Y28:Y28))</f>
        <v>0&lt;=0-0</v>
      </c>
    </row>
    <row r="945" spans="1:5" s="269" customFormat="1" ht="63.75" x14ac:dyDescent="0.2">
      <c r="A945" s="279" t="str">
        <f>IF((SUM('Раздел 1'!AA29:AA29)&lt;=SUM('Раздел 1'!M29:M29)-SUM('Раздел 1'!Y29:Y29)),"","Неверно!")</f>
        <v/>
      </c>
      <c r="B945" s="276" t="s">
        <v>618</v>
      </c>
      <c r="C945" s="278" t="s">
        <v>619</v>
      </c>
      <c r="D945" s="278" t="s">
        <v>282</v>
      </c>
      <c r="E945" s="278" t="str">
        <f>CONCATENATE(SUM('Раздел 1'!AA29:AA29),"&lt;=",SUM('Раздел 1'!M29:M29),"-",SUM('Раздел 1'!Y29:Y29))</f>
        <v>0&lt;=0-0</v>
      </c>
    </row>
    <row r="946" spans="1:5" s="269" customFormat="1" ht="63.75" x14ac:dyDescent="0.2">
      <c r="A946" s="279" t="str">
        <f>IF((SUM('Раздел 1'!AA30:AA30)&lt;=SUM('Раздел 1'!M30:M30)-SUM('Раздел 1'!Y30:Y30)),"","Неверно!")</f>
        <v/>
      </c>
      <c r="B946" s="276" t="s">
        <v>618</v>
      </c>
      <c r="C946" s="278" t="s">
        <v>619</v>
      </c>
      <c r="D946" s="278" t="s">
        <v>282</v>
      </c>
      <c r="E946" s="278" t="str">
        <f>CONCATENATE(SUM('Раздел 1'!AA30:AA30),"&lt;=",SUM('Раздел 1'!M30:M30),"-",SUM('Раздел 1'!Y30:Y30))</f>
        <v>0&lt;=0-0</v>
      </c>
    </row>
    <row r="947" spans="1:5" s="269" customFormat="1" ht="63.75" x14ac:dyDescent="0.2">
      <c r="A947" s="279" t="str">
        <f>IF((SUM('Раздел 1'!AA31:AA31)&lt;=SUM('Раздел 1'!M31:M31)-SUM('Раздел 1'!Y31:Y31)),"","Неверно!")</f>
        <v/>
      </c>
      <c r="B947" s="276" t="s">
        <v>618</v>
      </c>
      <c r="C947" s="278" t="s">
        <v>619</v>
      </c>
      <c r="D947" s="278" t="s">
        <v>282</v>
      </c>
      <c r="E947" s="278" t="str">
        <f>CONCATENATE(SUM('Раздел 1'!AA31:AA31),"&lt;=",SUM('Раздел 1'!M31:M31),"-",SUM('Раздел 1'!Y31:Y31))</f>
        <v>0&lt;=0-0</v>
      </c>
    </row>
    <row r="948" spans="1:5" s="269" customFormat="1" ht="63.75" x14ac:dyDescent="0.2">
      <c r="A948" s="279" t="str">
        <f>IF((SUM('Раздел 1'!AA32:AA32)&lt;=SUM('Раздел 1'!M32:M32)-SUM('Раздел 1'!Y32:Y32)),"","Неверно!")</f>
        <v/>
      </c>
      <c r="B948" s="276" t="s">
        <v>618</v>
      </c>
      <c r="C948" s="278" t="s">
        <v>619</v>
      </c>
      <c r="D948" s="278" t="s">
        <v>282</v>
      </c>
      <c r="E948" s="278" t="str">
        <f>CONCATENATE(SUM('Раздел 1'!AA32:AA32),"&lt;=",SUM('Раздел 1'!M32:M32),"-",SUM('Раздел 1'!Y32:Y32))</f>
        <v>0&lt;=0-0</v>
      </c>
    </row>
    <row r="949" spans="1:5" s="269" customFormat="1" ht="63.75" x14ac:dyDescent="0.2">
      <c r="A949" s="279" t="str">
        <f>IF((SUM('Раздел 1'!AA33:AA33)&lt;=SUM('Раздел 1'!M33:M33)-SUM('Раздел 1'!Y33:Y33)),"","Неверно!")</f>
        <v/>
      </c>
      <c r="B949" s="276" t="s">
        <v>618</v>
      </c>
      <c r="C949" s="278" t="s">
        <v>619</v>
      </c>
      <c r="D949" s="278" t="s">
        <v>282</v>
      </c>
      <c r="E949" s="278" t="str">
        <f>CONCATENATE(SUM('Раздел 1'!AA33:AA33),"&lt;=",SUM('Раздел 1'!M33:M33),"-",SUM('Раздел 1'!Y33:Y33))</f>
        <v>0&lt;=0-0</v>
      </c>
    </row>
    <row r="950" spans="1:5" s="269" customFormat="1" ht="63.75" x14ac:dyDescent="0.2">
      <c r="A950" s="279" t="str">
        <f>IF((SUM('Раздел 1'!AA34:AA34)&lt;=SUM('Раздел 1'!M34:M34)-SUM('Раздел 1'!Y34:Y34)),"","Неверно!")</f>
        <v/>
      </c>
      <c r="B950" s="276" t="s">
        <v>618</v>
      </c>
      <c r="C950" s="278" t="s">
        <v>619</v>
      </c>
      <c r="D950" s="278" t="s">
        <v>282</v>
      </c>
      <c r="E950" s="278" t="str">
        <f>CONCATENATE(SUM('Раздел 1'!AA34:AA34),"&lt;=",SUM('Раздел 1'!M34:M34),"-",SUM('Раздел 1'!Y34:Y34))</f>
        <v>0&lt;=0-0</v>
      </c>
    </row>
    <row r="951" spans="1:5" s="269" customFormat="1" ht="63.75" x14ac:dyDescent="0.2">
      <c r="A951" s="279" t="str">
        <f>IF((SUM('Раздел 1'!AA35:AA35)&lt;=SUM('Раздел 1'!M35:M35)-SUM('Раздел 1'!Y35:Y35)),"","Неверно!")</f>
        <v/>
      </c>
      <c r="B951" s="276" t="s">
        <v>618</v>
      </c>
      <c r="C951" s="278" t="s">
        <v>619</v>
      </c>
      <c r="D951" s="278" t="s">
        <v>282</v>
      </c>
      <c r="E951" s="278" t="str">
        <f>CONCATENATE(SUM('Раздел 1'!AA35:AA35),"&lt;=",SUM('Раздел 1'!M35:M35),"-",SUM('Раздел 1'!Y35:Y35))</f>
        <v>0&lt;=0-0</v>
      </c>
    </row>
    <row r="952" spans="1:5" s="269" customFormat="1" ht="63.75" x14ac:dyDescent="0.2">
      <c r="A952" s="279" t="str">
        <f>IF((SUM('Раздел 1'!AA36:AA36)&lt;=SUM('Раздел 1'!M36:M36)-SUM('Раздел 1'!Y36:Y36)),"","Неверно!")</f>
        <v/>
      </c>
      <c r="B952" s="276" t="s">
        <v>618</v>
      </c>
      <c r="C952" s="278" t="s">
        <v>619</v>
      </c>
      <c r="D952" s="278" t="s">
        <v>282</v>
      </c>
      <c r="E952" s="278" t="str">
        <f>CONCATENATE(SUM('Раздел 1'!AA36:AA36),"&lt;=",SUM('Раздел 1'!M36:M36),"-",SUM('Раздел 1'!Y36:Y36))</f>
        <v>0&lt;=0-0</v>
      </c>
    </row>
    <row r="953" spans="1:5" s="269" customFormat="1" ht="63.75" x14ac:dyDescent="0.2">
      <c r="A953" s="279" t="str">
        <f>IF((SUM('Раздел 1'!AA37:AA37)&lt;=SUM('Раздел 1'!M37:M37)-SUM('Раздел 1'!Y37:Y37)),"","Неверно!")</f>
        <v/>
      </c>
      <c r="B953" s="276" t="s">
        <v>618</v>
      </c>
      <c r="C953" s="278" t="s">
        <v>619</v>
      </c>
      <c r="D953" s="278" t="s">
        <v>282</v>
      </c>
      <c r="E953" s="278" t="str">
        <f>CONCATENATE(SUM('Раздел 1'!AA37:AA37),"&lt;=",SUM('Раздел 1'!M37:M37),"-",SUM('Раздел 1'!Y37:Y37))</f>
        <v>0&lt;=0-0</v>
      </c>
    </row>
    <row r="954" spans="1:5" s="269" customFormat="1" ht="63.75" x14ac:dyDescent="0.2">
      <c r="A954" s="279" t="str">
        <f>IF((SUM('Раздел 1'!AA38:AA38)&lt;=SUM('Раздел 1'!M38:M38)-SUM('Раздел 1'!Y38:Y38)),"","Неверно!")</f>
        <v/>
      </c>
      <c r="B954" s="276" t="s">
        <v>618</v>
      </c>
      <c r="C954" s="278" t="s">
        <v>619</v>
      </c>
      <c r="D954" s="278" t="s">
        <v>282</v>
      </c>
      <c r="E954" s="278" t="str">
        <f>CONCATENATE(SUM('Раздел 1'!AA38:AA38),"&lt;=",SUM('Раздел 1'!M38:M38),"-",SUM('Раздел 1'!Y38:Y38))</f>
        <v>0&lt;=0-0</v>
      </c>
    </row>
    <row r="955" spans="1:5" s="269" customFormat="1" ht="63.75" x14ac:dyDescent="0.2">
      <c r="A955" s="279" t="str">
        <f>IF((SUM('Раздел 1'!AA39:AA39)&lt;=SUM('Раздел 1'!M39:M39)-SUM('Раздел 1'!Y39:Y39)),"","Неверно!")</f>
        <v/>
      </c>
      <c r="B955" s="276" t="s">
        <v>618</v>
      </c>
      <c r="C955" s="278" t="s">
        <v>619</v>
      </c>
      <c r="D955" s="278" t="s">
        <v>282</v>
      </c>
      <c r="E955" s="278" t="str">
        <f>CONCATENATE(SUM('Раздел 1'!AA39:AA39),"&lt;=",SUM('Раздел 1'!M39:M39),"-",SUM('Раздел 1'!Y39:Y39))</f>
        <v>0&lt;=1-0</v>
      </c>
    </row>
    <row r="956" spans="1:5" s="269" customFormat="1" ht="63.75" x14ac:dyDescent="0.2">
      <c r="A956" s="279" t="str">
        <f>IF((SUM('Раздел 1'!AA40:AA40)&lt;=SUM('Раздел 1'!M40:M40)-SUM('Раздел 1'!Y40:Y40)),"","Неверно!")</f>
        <v/>
      </c>
      <c r="B956" s="276" t="s">
        <v>618</v>
      </c>
      <c r="C956" s="278" t="s">
        <v>619</v>
      </c>
      <c r="D956" s="278" t="s">
        <v>282</v>
      </c>
      <c r="E956" s="278" t="str">
        <f>CONCATENATE(SUM('Раздел 1'!AA40:AA40),"&lt;=",SUM('Раздел 1'!M40:M40),"-",SUM('Раздел 1'!Y40:Y40))</f>
        <v>0&lt;=0-0</v>
      </c>
    </row>
    <row r="957" spans="1:5" s="269" customFormat="1" ht="63.75" x14ac:dyDescent="0.2">
      <c r="A957" s="279" t="str">
        <f>IF((SUM('Раздел 1'!AA41:AA41)&lt;=SUM('Раздел 1'!M41:M41)-SUM('Раздел 1'!Y41:Y41)),"","Неверно!")</f>
        <v/>
      </c>
      <c r="B957" s="276" t="s">
        <v>618</v>
      </c>
      <c r="C957" s="278" t="s">
        <v>619</v>
      </c>
      <c r="D957" s="278" t="s">
        <v>282</v>
      </c>
      <c r="E957" s="278" t="str">
        <f>CONCATENATE(SUM('Раздел 1'!AA41:AA41),"&lt;=",SUM('Раздел 1'!M41:M41),"-",SUM('Раздел 1'!Y41:Y41))</f>
        <v>0&lt;=1-0</v>
      </c>
    </row>
    <row r="958" spans="1:5" s="269" customFormat="1" ht="63.75" x14ac:dyDescent="0.2">
      <c r="A958" s="279" t="str">
        <f>IF((SUM('Раздел 1'!AA42:AA42)&lt;=SUM('Раздел 1'!M42:M42)-SUM('Раздел 1'!Y42:Y42)),"","Неверно!")</f>
        <v/>
      </c>
      <c r="B958" s="276" t="s">
        <v>618</v>
      </c>
      <c r="C958" s="278" t="s">
        <v>619</v>
      </c>
      <c r="D958" s="278" t="s">
        <v>282</v>
      </c>
      <c r="E958" s="278" t="str">
        <f>CONCATENATE(SUM('Раздел 1'!AA42:AA42),"&lt;=",SUM('Раздел 1'!M42:M42),"-",SUM('Раздел 1'!Y42:Y42))</f>
        <v>0&lt;=0-0</v>
      </c>
    </row>
    <row r="959" spans="1:5" s="269" customFormat="1" ht="63.75" x14ac:dyDescent="0.2">
      <c r="A959" s="279" t="str">
        <f>IF((SUM('Раздел 1'!AA43:AA43)&lt;=SUM('Раздел 1'!M43:M43)-SUM('Раздел 1'!Y43:Y43)),"","Неверно!")</f>
        <v/>
      </c>
      <c r="B959" s="276" t="s">
        <v>618</v>
      </c>
      <c r="C959" s="278" t="s">
        <v>619</v>
      </c>
      <c r="D959" s="278" t="s">
        <v>282</v>
      </c>
      <c r="E959" s="278" t="str">
        <f>CONCATENATE(SUM('Раздел 1'!AA43:AA43),"&lt;=",SUM('Раздел 1'!M43:M43),"-",SUM('Раздел 1'!Y43:Y43))</f>
        <v>0&lt;=0-0</v>
      </c>
    </row>
    <row r="960" spans="1:5" s="269" customFormat="1" ht="63.75" x14ac:dyDescent="0.2">
      <c r="A960" s="279" t="str">
        <f>IF((SUM('Раздел 1'!AA44:AA44)&lt;=SUM('Раздел 1'!M44:M44)-SUM('Раздел 1'!Y44:Y44)),"","Неверно!")</f>
        <v/>
      </c>
      <c r="B960" s="276" t="s">
        <v>618</v>
      </c>
      <c r="C960" s="278" t="s">
        <v>619</v>
      </c>
      <c r="D960" s="278" t="s">
        <v>282</v>
      </c>
      <c r="E960" s="278" t="str">
        <f>CONCATENATE(SUM('Раздел 1'!AA44:AA44),"&lt;=",SUM('Раздел 1'!M44:M44),"-",SUM('Раздел 1'!Y44:Y44))</f>
        <v>0&lt;=0-0</v>
      </c>
    </row>
    <row r="961" spans="1:5" s="269" customFormat="1" ht="63.75" x14ac:dyDescent="0.2">
      <c r="A961" s="279" t="str">
        <f>IF((SUM('Раздел 1'!AA45:AA45)&lt;=SUM('Раздел 1'!M45:M45)-SUM('Раздел 1'!Y45:Y45)),"","Неверно!")</f>
        <v/>
      </c>
      <c r="B961" s="276" t="s">
        <v>618</v>
      </c>
      <c r="C961" s="278" t="s">
        <v>619</v>
      </c>
      <c r="D961" s="278" t="s">
        <v>282</v>
      </c>
      <c r="E961" s="278" t="str">
        <f>CONCATENATE(SUM('Раздел 1'!AA45:AA45),"&lt;=",SUM('Раздел 1'!M45:M45),"-",SUM('Раздел 1'!Y45:Y45))</f>
        <v>0&lt;=0-0</v>
      </c>
    </row>
    <row r="962" spans="1:5" s="269" customFormat="1" ht="63.75" x14ac:dyDescent="0.2">
      <c r="A962" s="279" t="str">
        <f>IF((SUM('Раздел 1'!AA46:AA46)&lt;=SUM('Раздел 1'!M46:M46)-SUM('Раздел 1'!Y46:Y46)),"","Неверно!")</f>
        <v/>
      </c>
      <c r="B962" s="276" t="s">
        <v>618</v>
      </c>
      <c r="C962" s="278" t="s">
        <v>619</v>
      </c>
      <c r="D962" s="278" t="s">
        <v>282</v>
      </c>
      <c r="E962" s="278" t="str">
        <f>CONCATENATE(SUM('Раздел 1'!AA46:AA46),"&lt;=",SUM('Раздел 1'!M46:M46),"-",SUM('Раздел 1'!Y46:Y46))</f>
        <v>0&lt;=0-0</v>
      </c>
    </row>
    <row r="963" spans="1:5" s="269" customFormat="1" ht="63.75" x14ac:dyDescent="0.2">
      <c r="A963" s="279" t="str">
        <f>IF((SUM('Раздел 1'!AA47:AA47)&lt;=SUM('Раздел 1'!M47:M47)-SUM('Раздел 1'!Y47:Y47)),"","Неверно!")</f>
        <v/>
      </c>
      <c r="B963" s="276" t="s">
        <v>618</v>
      </c>
      <c r="C963" s="278" t="s">
        <v>619</v>
      </c>
      <c r="D963" s="278" t="s">
        <v>282</v>
      </c>
      <c r="E963" s="278" t="str">
        <f>CONCATENATE(SUM('Раздел 1'!AA47:AA47),"&lt;=",SUM('Раздел 1'!M47:M47),"-",SUM('Раздел 1'!Y47:Y47))</f>
        <v>0&lt;=0-0</v>
      </c>
    </row>
    <row r="964" spans="1:5" s="269" customFormat="1" ht="63.75" x14ac:dyDescent="0.2">
      <c r="A964" s="279" t="str">
        <f>IF((SUM('Раздел 1'!AA48:AA48)&lt;=SUM('Раздел 1'!M48:M48)-SUM('Раздел 1'!Y48:Y48)),"","Неверно!")</f>
        <v/>
      </c>
      <c r="B964" s="276" t="s">
        <v>618</v>
      </c>
      <c r="C964" s="278" t="s">
        <v>619</v>
      </c>
      <c r="D964" s="278" t="s">
        <v>282</v>
      </c>
      <c r="E964" s="278" t="str">
        <f>CONCATENATE(SUM('Раздел 1'!AA48:AA48),"&lt;=",SUM('Раздел 1'!M48:M48),"-",SUM('Раздел 1'!Y48:Y48))</f>
        <v>0&lt;=0-0</v>
      </c>
    </row>
    <row r="965" spans="1:5" s="269" customFormat="1" ht="63.75" x14ac:dyDescent="0.2">
      <c r="A965" s="279" t="str">
        <f>IF((SUM('Раздел 1'!AA49:AA49)&lt;=SUM('Раздел 1'!M49:M49)-SUM('Раздел 1'!Y49:Y49)),"","Неверно!")</f>
        <v/>
      </c>
      <c r="B965" s="276" t="s">
        <v>618</v>
      </c>
      <c r="C965" s="278" t="s">
        <v>619</v>
      </c>
      <c r="D965" s="278" t="s">
        <v>282</v>
      </c>
      <c r="E965" s="278" t="str">
        <f>CONCATENATE(SUM('Раздел 1'!AA49:AA49),"&lt;=",SUM('Раздел 1'!M49:M49),"-",SUM('Раздел 1'!Y49:Y49))</f>
        <v>0&lt;=0-0</v>
      </c>
    </row>
    <row r="966" spans="1:5" s="269" customFormat="1" ht="63.75" x14ac:dyDescent="0.2">
      <c r="A966" s="279" t="str">
        <f>IF((SUM('Раздел 1'!AA50:AA50)&lt;=SUM('Раздел 1'!M50:M50)-SUM('Раздел 1'!Y50:Y50)),"","Неверно!")</f>
        <v/>
      </c>
      <c r="B966" s="276" t="s">
        <v>618</v>
      </c>
      <c r="C966" s="278" t="s">
        <v>619</v>
      </c>
      <c r="D966" s="278" t="s">
        <v>282</v>
      </c>
      <c r="E966" s="278" t="str">
        <f>CONCATENATE(SUM('Раздел 1'!AA50:AA50),"&lt;=",SUM('Раздел 1'!M50:M50),"-",SUM('Раздел 1'!Y50:Y50))</f>
        <v>0&lt;=0-0</v>
      </c>
    </row>
    <row r="967" spans="1:5" s="269" customFormat="1" ht="63.75" x14ac:dyDescent="0.2">
      <c r="A967" s="279" t="str">
        <f>IF((SUM('Раздел 1'!AA51:AA51)&lt;=SUM('Раздел 1'!M51:M51)-SUM('Раздел 1'!Y51:Y51)),"","Неверно!")</f>
        <v/>
      </c>
      <c r="B967" s="276" t="s">
        <v>618</v>
      </c>
      <c r="C967" s="278" t="s">
        <v>619</v>
      </c>
      <c r="D967" s="278" t="s">
        <v>282</v>
      </c>
      <c r="E967" s="278" t="str">
        <f>CONCATENATE(SUM('Раздел 1'!AA51:AA51),"&lt;=",SUM('Раздел 1'!M51:M51),"-",SUM('Раздел 1'!Y51:Y51))</f>
        <v>0&lt;=0-0</v>
      </c>
    </row>
    <row r="968" spans="1:5" s="269" customFormat="1" ht="63.75" x14ac:dyDescent="0.2">
      <c r="A968" s="279" t="str">
        <f>IF((SUM('Раздел 1'!AA52:AA52)&lt;=SUM('Раздел 1'!M52:M52)-SUM('Раздел 1'!Y52:Y52)),"","Неверно!")</f>
        <v/>
      </c>
      <c r="B968" s="276" t="s">
        <v>618</v>
      </c>
      <c r="C968" s="278" t="s">
        <v>619</v>
      </c>
      <c r="D968" s="278" t="s">
        <v>282</v>
      </c>
      <c r="E968" s="278" t="str">
        <f>CONCATENATE(SUM('Раздел 1'!AA52:AA52),"&lt;=",SUM('Раздел 1'!M52:M52),"-",SUM('Раздел 1'!Y52:Y52))</f>
        <v>0&lt;=0-0</v>
      </c>
    </row>
    <row r="969" spans="1:5" s="269" customFormat="1" ht="63.75" x14ac:dyDescent="0.2">
      <c r="A969" s="279" t="str">
        <f>IF((SUM('Раздел 1'!AA9:AA9)&lt;=SUM('Раздел 1'!M9:M9)-SUM('Раздел 1'!Y9:Y9)),"","Неверно!")</f>
        <v/>
      </c>
      <c r="B969" s="276" t="s">
        <v>618</v>
      </c>
      <c r="C969" s="278" t="s">
        <v>619</v>
      </c>
      <c r="D969" s="278" t="s">
        <v>282</v>
      </c>
      <c r="E969" s="278" t="str">
        <f>CONCATENATE(SUM('Раздел 1'!AA9:AA9),"&lt;=",SUM('Раздел 1'!M9:M9),"-",SUM('Раздел 1'!Y9:Y9))</f>
        <v>0&lt;=2-0</v>
      </c>
    </row>
    <row r="970" spans="1:5" s="269" customFormat="1" ht="38.25" x14ac:dyDescent="0.2">
      <c r="A970" s="279" t="str">
        <f>IF((SUM('Раздел 1'!V35:V35)=0),"","Неверно!")</f>
        <v/>
      </c>
      <c r="B970" s="276" t="s">
        <v>620</v>
      </c>
      <c r="C970" s="278" t="s">
        <v>621</v>
      </c>
      <c r="D970" s="278" t="s">
        <v>264</v>
      </c>
      <c r="E970" s="278" t="str">
        <f>CONCATENATE(SUM('Раздел 1'!V35:V35),"=",0)</f>
        <v>0=0</v>
      </c>
    </row>
    <row r="971" spans="1:5" s="269" customFormat="1" ht="38.25" x14ac:dyDescent="0.2">
      <c r="A971" s="279" t="str">
        <f>IF((SUM('Раздел 1'!V36:V36)=0),"","Неверно!")</f>
        <v/>
      </c>
      <c r="B971" s="276" t="s">
        <v>620</v>
      </c>
      <c r="C971" s="278" t="s">
        <v>621</v>
      </c>
      <c r="D971" s="278" t="s">
        <v>264</v>
      </c>
      <c r="E971" s="278" t="str">
        <f>CONCATENATE(SUM('Раздел 1'!V36:V36),"=",0)</f>
        <v>0=0</v>
      </c>
    </row>
    <row r="972" spans="1:5" s="269" customFormat="1" ht="38.25" x14ac:dyDescent="0.2">
      <c r="A972" s="279" t="str">
        <f>IF((SUM('Раздел 1'!V37:V37)=0),"","Неверно!")</f>
        <v/>
      </c>
      <c r="B972" s="276" t="s">
        <v>620</v>
      </c>
      <c r="C972" s="278" t="s">
        <v>621</v>
      </c>
      <c r="D972" s="278" t="s">
        <v>264</v>
      </c>
      <c r="E972" s="278" t="str">
        <f>CONCATENATE(SUM('Раздел 1'!V37:V37),"=",0)</f>
        <v>0=0</v>
      </c>
    </row>
    <row r="973" spans="1:5" s="269" customFormat="1" ht="38.25" x14ac:dyDescent="0.2">
      <c r="A973" s="279" t="str">
        <f>IF((SUM('Раздел 1'!V38:V38)=0),"","Неверно!")</f>
        <v/>
      </c>
      <c r="B973" s="276" t="s">
        <v>620</v>
      </c>
      <c r="C973" s="278" t="s">
        <v>621</v>
      </c>
      <c r="D973" s="278" t="s">
        <v>264</v>
      </c>
      <c r="E973" s="278" t="str">
        <f>CONCATENATE(SUM('Раздел 1'!V38:V38),"=",0)</f>
        <v>0=0</v>
      </c>
    </row>
    <row r="974" spans="1:5" s="269" customFormat="1" ht="63.75" x14ac:dyDescent="0.2">
      <c r="A974" s="279" t="str">
        <f>IF((SUM('Раздел 1'!AB10:AB10)&lt;=SUM('Раздел 1'!M10:M10)-SUM('Раздел 1'!Z10:Z10)),"","Неверно!")</f>
        <v/>
      </c>
      <c r="B974" s="276" t="s">
        <v>622</v>
      </c>
      <c r="C974" s="278" t="s">
        <v>623</v>
      </c>
      <c r="D974" s="278" t="s">
        <v>283</v>
      </c>
      <c r="E974" s="278" t="str">
        <f>CONCATENATE(SUM('Раздел 1'!AB10:AB10),"&lt;=",SUM('Раздел 1'!M10:M10),"-",SUM('Раздел 1'!Z10:Z10))</f>
        <v>0&lt;=0-0</v>
      </c>
    </row>
    <row r="975" spans="1:5" s="269" customFormat="1" ht="63.75" x14ac:dyDescent="0.2">
      <c r="A975" s="279" t="str">
        <f>IF((SUM('Раздел 1'!AB11:AB11)&lt;=SUM('Раздел 1'!M11:M11)-SUM('Раздел 1'!Z11:Z11)),"","Неверно!")</f>
        <v/>
      </c>
      <c r="B975" s="276" t="s">
        <v>622</v>
      </c>
      <c r="C975" s="278" t="s">
        <v>623</v>
      </c>
      <c r="D975" s="278" t="s">
        <v>283</v>
      </c>
      <c r="E975" s="278" t="str">
        <f>CONCATENATE(SUM('Раздел 1'!AB11:AB11),"&lt;=",SUM('Раздел 1'!M11:M11),"-",SUM('Раздел 1'!Z11:Z11))</f>
        <v>0&lt;=0-0</v>
      </c>
    </row>
    <row r="976" spans="1:5" s="269" customFormat="1" ht="63.75" x14ac:dyDescent="0.2">
      <c r="A976" s="279" t="str">
        <f>IF((SUM('Раздел 1'!AB12:AB12)&lt;=SUM('Раздел 1'!M12:M12)-SUM('Раздел 1'!Z12:Z12)),"","Неверно!")</f>
        <v/>
      </c>
      <c r="B976" s="276" t="s">
        <v>622</v>
      </c>
      <c r="C976" s="278" t="s">
        <v>623</v>
      </c>
      <c r="D976" s="278" t="s">
        <v>283</v>
      </c>
      <c r="E976" s="278" t="str">
        <f>CONCATENATE(SUM('Раздел 1'!AB12:AB12),"&lt;=",SUM('Раздел 1'!M12:M12),"-",SUM('Раздел 1'!Z12:Z12))</f>
        <v>0&lt;=0-0</v>
      </c>
    </row>
    <row r="977" spans="1:5" s="269" customFormat="1" ht="63.75" x14ac:dyDescent="0.2">
      <c r="A977" s="279" t="str">
        <f>IF((SUM('Раздел 1'!AB13:AB13)&lt;=SUM('Раздел 1'!M13:M13)-SUM('Раздел 1'!Z13:Z13)),"","Неверно!")</f>
        <v/>
      </c>
      <c r="B977" s="276" t="s">
        <v>622</v>
      </c>
      <c r="C977" s="278" t="s">
        <v>623</v>
      </c>
      <c r="D977" s="278" t="s">
        <v>283</v>
      </c>
      <c r="E977" s="278" t="str">
        <f>CONCATENATE(SUM('Раздел 1'!AB13:AB13),"&lt;=",SUM('Раздел 1'!M13:M13),"-",SUM('Раздел 1'!Z13:Z13))</f>
        <v>0&lt;=0-0</v>
      </c>
    </row>
    <row r="978" spans="1:5" s="269" customFormat="1" ht="63.75" x14ac:dyDescent="0.2">
      <c r="A978" s="279" t="str">
        <f>IF((SUM('Раздел 1'!AB14:AB14)&lt;=SUM('Раздел 1'!M14:M14)-SUM('Раздел 1'!Z14:Z14)),"","Неверно!")</f>
        <v/>
      </c>
      <c r="B978" s="276" t="s">
        <v>622</v>
      </c>
      <c r="C978" s="278" t="s">
        <v>623</v>
      </c>
      <c r="D978" s="278" t="s">
        <v>283</v>
      </c>
      <c r="E978" s="278" t="str">
        <f>CONCATENATE(SUM('Раздел 1'!AB14:AB14),"&lt;=",SUM('Раздел 1'!M14:M14),"-",SUM('Раздел 1'!Z14:Z14))</f>
        <v>0&lt;=0-0</v>
      </c>
    </row>
    <row r="979" spans="1:5" s="269" customFormat="1" ht="63.75" x14ac:dyDescent="0.2">
      <c r="A979" s="279" t="str">
        <f>IF((SUM('Раздел 1'!AB15:AB15)&lt;=SUM('Раздел 1'!M15:M15)-SUM('Раздел 1'!Z15:Z15)),"","Неверно!")</f>
        <v/>
      </c>
      <c r="B979" s="276" t="s">
        <v>622</v>
      </c>
      <c r="C979" s="278" t="s">
        <v>623</v>
      </c>
      <c r="D979" s="278" t="s">
        <v>283</v>
      </c>
      <c r="E979" s="278" t="str">
        <f>CONCATENATE(SUM('Раздел 1'!AB15:AB15),"&lt;=",SUM('Раздел 1'!M15:M15),"-",SUM('Раздел 1'!Z15:Z15))</f>
        <v>0&lt;=0-0</v>
      </c>
    </row>
    <row r="980" spans="1:5" s="269" customFormat="1" ht="63.75" x14ac:dyDescent="0.2">
      <c r="A980" s="279" t="str">
        <f>IF((SUM('Раздел 1'!AB16:AB16)&lt;=SUM('Раздел 1'!M16:M16)-SUM('Раздел 1'!Z16:Z16)),"","Неверно!")</f>
        <v/>
      </c>
      <c r="B980" s="276" t="s">
        <v>622</v>
      </c>
      <c r="C980" s="278" t="s">
        <v>623</v>
      </c>
      <c r="D980" s="278" t="s">
        <v>283</v>
      </c>
      <c r="E980" s="278" t="str">
        <f>CONCATENATE(SUM('Раздел 1'!AB16:AB16),"&lt;=",SUM('Раздел 1'!M16:M16),"-",SUM('Раздел 1'!Z16:Z16))</f>
        <v>0&lt;=0-0</v>
      </c>
    </row>
    <row r="981" spans="1:5" s="269" customFormat="1" ht="63.75" x14ac:dyDescent="0.2">
      <c r="A981" s="279" t="str">
        <f>IF((SUM('Раздел 1'!AB17:AB17)&lt;=SUM('Раздел 1'!M17:M17)-SUM('Раздел 1'!Z17:Z17)),"","Неверно!")</f>
        <v/>
      </c>
      <c r="B981" s="276" t="s">
        <v>622</v>
      </c>
      <c r="C981" s="278" t="s">
        <v>623</v>
      </c>
      <c r="D981" s="278" t="s">
        <v>283</v>
      </c>
      <c r="E981" s="278" t="str">
        <f>CONCATENATE(SUM('Раздел 1'!AB17:AB17),"&lt;=",SUM('Раздел 1'!M17:M17),"-",SUM('Раздел 1'!Z17:Z17))</f>
        <v>0&lt;=0-0</v>
      </c>
    </row>
    <row r="982" spans="1:5" s="269" customFormat="1" ht="63.75" x14ac:dyDescent="0.2">
      <c r="A982" s="279" t="str">
        <f>IF((SUM('Раздел 1'!AB18:AB18)&lt;=SUM('Раздел 1'!M18:M18)-SUM('Раздел 1'!Z18:Z18)),"","Неверно!")</f>
        <v/>
      </c>
      <c r="B982" s="276" t="s">
        <v>622</v>
      </c>
      <c r="C982" s="278" t="s">
        <v>623</v>
      </c>
      <c r="D982" s="278" t="s">
        <v>283</v>
      </c>
      <c r="E982" s="278" t="str">
        <f>CONCATENATE(SUM('Раздел 1'!AB18:AB18),"&lt;=",SUM('Раздел 1'!M18:M18),"-",SUM('Раздел 1'!Z18:Z18))</f>
        <v>0&lt;=0-0</v>
      </c>
    </row>
    <row r="983" spans="1:5" s="269" customFormat="1" ht="63.75" x14ac:dyDescent="0.2">
      <c r="A983" s="279" t="str">
        <f>IF((SUM('Раздел 1'!AB19:AB19)&lt;=SUM('Раздел 1'!M19:M19)-SUM('Раздел 1'!Z19:Z19)),"","Неверно!")</f>
        <v/>
      </c>
      <c r="B983" s="276" t="s">
        <v>622</v>
      </c>
      <c r="C983" s="278" t="s">
        <v>623</v>
      </c>
      <c r="D983" s="278" t="s">
        <v>283</v>
      </c>
      <c r="E983" s="278" t="str">
        <f>CONCATENATE(SUM('Раздел 1'!AB19:AB19),"&lt;=",SUM('Раздел 1'!M19:M19),"-",SUM('Раздел 1'!Z19:Z19))</f>
        <v>0&lt;=0-0</v>
      </c>
    </row>
    <row r="984" spans="1:5" s="269" customFormat="1" ht="63.75" x14ac:dyDescent="0.2">
      <c r="A984" s="279" t="str">
        <f>IF((SUM('Раздел 1'!AB20:AB20)&lt;=SUM('Раздел 1'!M20:M20)-SUM('Раздел 1'!Z20:Z20)),"","Неверно!")</f>
        <v/>
      </c>
      <c r="B984" s="276" t="s">
        <v>622</v>
      </c>
      <c r="C984" s="278" t="s">
        <v>623</v>
      </c>
      <c r="D984" s="278" t="s">
        <v>283</v>
      </c>
      <c r="E984" s="278" t="str">
        <f>CONCATENATE(SUM('Раздел 1'!AB20:AB20),"&lt;=",SUM('Раздел 1'!M20:M20),"-",SUM('Раздел 1'!Z20:Z20))</f>
        <v>0&lt;=0-0</v>
      </c>
    </row>
    <row r="985" spans="1:5" s="269" customFormat="1" ht="63.75" x14ac:dyDescent="0.2">
      <c r="A985" s="279" t="str">
        <f>IF((SUM('Раздел 1'!AB21:AB21)&lt;=SUM('Раздел 1'!M21:M21)-SUM('Раздел 1'!Z21:Z21)),"","Неверно!")</f>
        <v/>
      </c>
      <c r="B985" s="276" t="s">
        <v>622</v>
      </c>
      <c r="C985" s="278" t="s">
        <v>623</v>
      </c>
      <c r="D985" s="278" t="s">
        <v>283</v>
      </c>
      <c r="E985" s="278" t="str">
        <f>CONCATENATE(SUM('Раздел 1'!AB21:AB21),"&lt;=",SUM('Раздел 1'!M21:M21),"-",SUM('Раздел 1'!Z21:Z21))</f>
        <v>0&lt;=0-0</v>
      </c>
    </row>
    <row r="986" spans="1:5" s="269" customFormat="1" ht="63.75" x14ac:dyDescent="0.2">
      <c r="A986" s="279" t="str">
        <f>IF((SUM('Раздел 1'!AB22:AB22)&lt;=SUM('Раздел 1'!M22:M22)-SUM('Раздел 1'!Z22:Z22)),"","Неверно!")</f>
        <v/>
      </c>
      <c r="B986" s="276" t="s">
        <v>622</v>
      </c>
      <c r="C986" s="278" t="s">
        <v>623</v>
      </c>
      <c r="D986" s="278" t="s">
        <v>283</v>
      </c>
      <c r="E986" s="278" t="str">
        <f>CONCATENATE(SUM('Раздел 1'!AB22:AB22),"&lt;=",SUM('Раздел 1'!M22:M22),"-",SUM('Раздел 1'!Z22:Z22))</f>
        <v>0&lt;=0-0</v>
      </c>
    </row>
    <row r="987" spans="1:5" s="269" customFormat="1" ht="63.75" x14ac:dyDescent="0.2">
      <c r="A987" s="279" t="str">
        <f>IF((SUM('Раздел 1'!AB23:AB23)&lt;=SUM('Раздел 1'!M23:M23)-SUM('Раздел 1'!Z23:Z23)),"","Неверно!")</f>
        <v/>
      </c>
      <c r="B987" s="276" t="s">
        <v>622</v>
      </c>
      <c r="C987" s="278" t="s">
        <v>623</v>
      </c>
      <c r="D987" s="278" t="s">
        <v>283</v>
      </c>
      <c r="E987" s="278" t="str">
        <f>CONCATENATE(SUM('Раздел 1'!AB23:AB23),"&lt;=",SUM('Раздел 1'!M23:M23),"-",SUM('Раздел 1'!Z23:Z23))</f>
        <v>0&lt;=0-0</v>
      </c>
    </row>
    <row r="988" spans="1:5" s="269" customFormat="1" ht="63.75" x14ac:dyDescent="0.2">
      <c r="A988" s="279" t="str">
        <f>IF((SUM('Раздел 1'!AB24:AB24)&lt;=SUM('Раздел 1'!M24:M24)-SUM('Раздел 1'!Z24:Z24)),"","Неверно!")</f>
        <v/>
      </c>
      <c r="B988" s="276" t="s">
        <v>622</v>
      </c>
      <c r="C988" s="278" t="s">
        <v>623</v>
      </c>
      <c r="D988" s="278" t="s">
        <v>283</v>
      </c>
      <c r="E988" s="278" t="str">
        <f>CONCATENATE(SUM('Раздел 1'!AB24:AB24),"&lt;=",SUM('Раздел 1'!M24:M24),"-",SUM('Раздел 1'!Z24:Z24))</f>
        <v>0&lt;=0-0</v>
      </c>
    </row>
    <row r="989" spans="1:5" s="269" customFormat="1" ht="63.75" x14ac:dyDescent="0.2">
      <c r="A989" s="279" t="str">
        <f>IF((SUM('Раздел 1'!AB25:AB25)&lt;=SUM('Раздел 1'!M25:M25)-SUM('Раздел 1'!Z25:Z25)),"","Неверно!")</f>
        <v/>
      </c>
      <c r="B989" s="276" t="s">
        <v>622</v>
      </c>
      <c r="C989" s="278" t="s">
        <v>623</v>
      </c>
      <c r="D989" s="278" t="s">
        <v>283</v>
      </c>
      <c r="E989" s="278" t="str">
        <f>CONCATENATE(SUM('Раздел 1'!AB25:AB25),"&lt;=",SUM('Раздел 1'!M25:M25),"-",SUM('Раздел 1'!Z25:Z25))</f>
        <v>0&lt;=0-0</v>
      </c>
    </row>
    <row r="990" spans="1:5" s="269" customFormat="1" ht="63.75" x14ac:dyDescent="0.2">
      <c r="A990" s="279" t="str">
        <f>IF((SUM('Раздел 1'!AB26:AB26)&lt;=SUM('Раздел 1'!M26:M26)-SUM('Раздел 1'!Z26:Z26)),"","Неверно!")</f>
        <v/>
      </c>
      <c r="B990" s="276" t="s">
        <v>622</v>
      </c>
      <c r="C990" s="278" t="s">
        <v>623</v>
      </c>
      <c r="D990" s="278" t="s">
        <v>283</v>
      </c>
      <c r="E990" s="278" t="str">
        <f>CONCATENATE(SUM('Раздел 1'!AB26:AB26),"&lt;=",SUM('Раздел 1'!M26:M26),"-",SUM('Раздел 1'!Z26:Z26))</f>
        <v>0&lt;=0-0</v>
      </c>
    </row>
    <row r="991" spans="1:5" s="269" customFormat="1" ht="63.75" x14ac:dyDescent="0.2">
      <c r="A991" s="279" t="str">
        <f>IF((SUM('Раздел 1'!AB27:AB27)&lt;=SUM('Раздел 1'!M27:M27)-SUM('Раздел 1'!Z27:Z27)),"","Неверно!")</f>
        <v/>
      </c>
      <c r="B991" s="276" t="s">
        <v>622</v>
      </c>
      <c r="C991" s="278" t="s">
        <v>623</v>
      </c>
      <c r="D991" s="278" t="s">
        <v>283</v>
      </c>
      <c r="E991" s="278" t="str">
        <f>CONCATENATE(SUM('Раздел 1'!AB27:AB27),"&lt;=",SUM('Раздел 1'!M27:M27),"-",SUM('Раздел 1'!Z27:Z27))</f>
        <v>0&lt;=0-0</v>
      </c>
    </row>
    <row r="992" spans="1:5" s="269" customFormat="1" ht="63.75" x14ac:dyDescent="0.2">
      <c r="A992" s="279" t="str">
        <f>IF((SUM('Раздел 1'!AB28:AB28)&lt;=SUM('Раздел 1'!M28:M28)-SUM('Раздел 1'!Z28:Z28)),"","Неверно!")</f>
        <v/>
      </c>
      <c r="B992" s="276" t="s">
        <v>622</v>
      </c>
      <c r="C992" s="278" t="s">
        <v>623</v>
      </c>
      <c r="D992" s="278" t="s">
        <v>283</v>
      </c>
      <c r="E992" s="278" t="str">
        <f>CONCATENATE(SUM('Раздел 1'!AB28:AB28),"&lt;=",SUM('Раздел 1'!M28:M28),"-",SUM('Раздел 1'!Z28:Z28))</f>
        <v>0&lt;=0-0</v>
      </c>
    </row>
    <row r="993" spans="1:5" s="269" customFormat="1" ht="63.75" x14ac:dyDescent="0.2">
      <c r="A993" s="279" t="str">
        <f>IF((SUM('Раздел 1'!AB29:AB29)&lt;=SUM('Раздел 1'!M29:M29)-SUM('Раздел 1'!Z29:Z29)),"","Неверно!")</f>
        <v/>
      </c>
      <c r="B993" s="276" t="s">
        <v>622</v>
      </c>
      <c r="C993" s="278" t="s">
        <v>623</v>
      </c>
      <c r="D993" s="278" t="s">
        <v>283</v>
      </c>
      <c r="E993" s="278" t="str">
        <f>CONCATENATE(SUM('Раздел 1'!AB29:AB29),"&lt;=",SUM('Раздел 1'!M29:M29),"-",SUM('Раздел 1'!Z29:Z29))</f>
        <v>0&lt;=0-0</v>
      </c>
    </row>
    <row r="994" spans="1:5" s="269" customFormat="1" ht="63.75" x14ac:dyDescent="0.2">
      <c r="A994" s="279" t="str">
        <f>IF((SUM('Раздел 1'!AB30:AB30)&lt;=SUM('Раздел 1'!M30:M30)-SUM('Раздел 1'!Z30:Z30)),"","Неверно!")</f>
        <v/>
      </c>
      <c r="B994" s="276" t="s">
        <v>622</v>
      </c>
      <c r="C994" s="278" t="s">
        <v>623</v>
      </c>
      <c r="D994" s="278" t="s">
        <v>283</v>
      </c>
      <c r="E994" s="278" t="str">
        <f>CONCATENATE(SUM('Раздел 1'!AB30:AB30),"&lt;=",SUM('Раздел 1'!M30:M30),"-",SUM('Раздел 1'!Z30:Z30))</f>
        <v>0&lt;=0-0</v>
      </c>
    </row>
    <row r="995" spans="1:5" s="269" customFormat="1" ht="63.75" x14ac:dyDescent="0.2">
      <c r="A995" s="279" t="str">
        <f>IF((SUM('Раздел 1'!AB31:AB31)&lt;=SUM('Раздел 1'!M31:M31)-SUM('Раздел 1'!Z31:Z31)),"","Неверно!")</f>
        <v/>
      </c>
      <c r="B995" s="276" t="s">
        <v>622</v>
      </c>
      <c r="C995" s="278" t="s">
        <v>623</v>
      </c>
      <c r="D995" s="278" t="s">
        <v>283</v>
      </c>
      <c r="E995" s="278" t="str">
        <f>CONCATENATE(SUM('Раздел 1'!AB31:AB31),"&lt;=",SUM('Раздел 1'!M31:M31),"-",SUM('Раздел 1'!Z31:Z31))</f>
        <v>0&lt;=0-0</v>
      </c>
    </row>
    <row r="996" spans="1:5" s="269" customFormat="1" ht="63.75" x14ac:dyDescent="0.2">
      <c r="A996" s="279" t="str">
        <f>IF((SUM('Раздел 1'!AB32:AB32)&lt;=SUM('Раздел 1'!M32:M32)-SUM('Раздел 1'!Z32:Z32)),"","Неверно!")</f>
        <v/>
      </c>
      <c r="B996" s="276" t="s">
        <v>622</v>
      </c>
      <c r="C996" s="278" t="s">
        <v>623</v>
      </c>
      <c r="D996" s="278" t="s">
        <v>283</v>
      </c>
      <c r="E996" s="278" t="str">
        <f>CONCATENATE(SUM('Раздел 1'!AB32:AB32),"&lt;=",SUM('Раздел 1'!M32:M32),"-",SUM('Раздел 1'!Z32:Z32))</f>
        <v>0&lt;=0-0</v>
      </c>
    </row>
    <row r="997" spans="1:5" s="269" customFormat="1" ht="63.75" x14ac:dyDescent="0.2">
      <c r="A997" s="279" t="str">
        <f>IF((SUM('Раздел 1'!AB33:AB33)&lt;=SUM('Раздел 1'!M33:M33)-SUM('Раздел 1'!Z33:Z33)),"","Неверно!")</f>
        <v/>
      </c>
      <c r="B997" s="276" t="s">
        <v>622</v>
      </c>
      <c r="C997" s="278" t="s">
        <v>623</v>
      </c>
      <c r="D997" s="278" t="s">
        <v>283</v>
      </c>
      <c r="E997" s="278" t="str">
        <f>CONCATENATE(SUM('Раздел 1'!AB33:AB33),"&lt;=",SUM('Раздел 1'!M33:M33),"-",SUM('Раздел 1'!Z33:Z33))</f>
        <v>0&lt;=0-0</v>
      </c>
    </row>
    <row r="998" spans="1:5" s="269" customFormat="1" ht="63.75" x14ac:dyDescent="0.2">
      <c r="A998" s="279" t="str">
        <f>IF((SUM('Раздел 1'!AB34:AB34)&lt;=SUM('Раздел 1'!M34:M34)-SUM('Раздел 1'!Z34:Z34)),"","Неверно!")</f>
        <v/>
      </c>
      <c r="B998" s="276" t="s">
        <v>622</v>
      </c>
      <c r="C998" s="278" t="s">
        <v>623</v>
      </c>
      <c r="D998" s="278" t="s">
        <v>283</v>
      </c>
      <c r="E998" s="278" t="str">
        <f>CONCATENATE(SUM('Раздел 1'!AB34:AB34),"&lt;=",SUM('Раздел 1'!M34:M34),"-",SUM('Раздел 1'!Z34:Z34))</f>
        <v>0&lt;=0-0</v>
      </c>
    </row>
    <row r="999" spans="1:5" s="269" customFormat="1" ht="63.75" x14ac:dyDescent="0.2">
      <c r="A999" s="279" t="str">
        <f>IF((SUM('Раздел 1'!AB35:AB35)&lt;=SUM('Раздел 1'!M35:M35)-SUM('Раздел 1'!Z35:Z35)),"","Неверно!")</f>
        <v/>
      </c>
      <c r="B999" s="276" t="s">
        <v>622</v>
      </c>
      <c r="C999" s="278" t="s">
        <v>623</v>
      </c>
      <c r="D999" s="278" t="s">
        <v>283</v>
      </c>
      <c r="E999" s="278" t="str">
        <f>CONCATENATE(SUM('Раздел 1'!AB35:AB35),"&lt;=",SUM('Раздел 1'!M35:M35),"-",SUM('Раздел 1'!Z35:Z35))</f>
        <v>0&lt;=0-0</v>
      </c>
    </row>
    <row r="1000" spans="1:5" s="269" customFormat="1" ht="63.75" x14ac:dyDescent="0.2">
      <c r="A1000" s="279" t="str">
        <f>IF((SUM('Раздел 1'!AB36:AB36)&lt;=SUM('Раздел 1'!M36:M36)-SUM('Раздел 1'!Z36:Z36)),"","Неверно!")</f>
        <v/>
      </c>
      <c r="B1000" s="276" t="s">
        <v>622</v>
      </c>
      <c r="C1000" s="278" t="s">
        <v>623</v>
      </c>
      <c r="D1000" s="278" t="s">
        <v>283</v>
      </c>
      <c r="E1000" s="278" t="str">
        <f>CONCATENATE(SUM('Раздел 1'!AB36:AB36),"&lt;=",SUM('Раздел 1'!M36:M36),"-",SUM('Раздел 1'!Z36:Z36))</f>
        <v>0&lt;=0-0</v>
      </c>
    </row>
    <row r="1001" spans="1:5" s="269" customFormat="1" ht="63.75" x14ac:dyDescent="0.2">
      <c r="A1001" s="279" t="str">
        <f>IF((SUM('Раздел 1'!AB37:AB37)&lt;=SUM('Раздел 1'!M37:M37)-SUM('Раздел 1'!Z37:Z37)),"","Неверно!")</f>
        <v/>
      </c>
      <c r="B1001" s="276" t="s">
        <v>622</v>
      </c>
      <c r="C1001" s="278" t="s">
        <v>623</v>
      </c>
      <c r="D1001" s="278" t="s">
        <v>283</v>
      </c>
      <c r="E1001" s="278" t="str">
        <f>CONCATENATE(SUM('Раздел 1'!AB37:AB37),"&lt;=",SUM('Раздел 1'!M37:M37),"-",SUM('Раздел 1'!Z37:Z37))</f>
        <v>0&lt;=0-0</v>
      </c>
    </row>
    <row r="1002" spans="1:5" s="269" customFormat="1" ht="63.75" x14ac:dyDescent="0.2">
      <c r="A1002" s="279" t="str">
        <f>IF((SUM('Раздел 1'!AB38:AB38)&lt;=SUM('Раздел 1'!M38:M38)-SUM('Раздел 1'!Z38:Z38)),"","Неверно!")</f>
        <v/>
      </c>
      <c r="B1002" s="276" t="s">
        <v>622</v>
      </c>
      <c r="C1002" s="278" t="s">
        <v>623</v>
      </c>
      <c r="D1002" s="278" t="s">
        <v>283</v>
      </c>
      <c r="E1002" s="278" t="str">
        <f>CONCATENATE(SUM('Раздел 1'!AB38:AB38),"&lt;=",SUM('Раздел 1'!M38:M38),"-",SUM('Раздел 1'!Z38:Z38))</f>
        <v>0&lt;=0-0</v>
      </c>
    </row>
    <row r="1003" spans="1:5" s="269" customFormat="1" ht="63.75" x14ac:dyDescent="0.2">
      <c r="A1003" s="279" t="str">
        <f>IF((SUM('Раздел 1'!AB39:AB39)&lt;=SUM('Раздел 1'!M39:M39)-SUM('Раздел 1'!Z39:Z39)),"","Неверно!")</f>
        <v/>
      </c>
      <c r="B1003" s="276" t="s">
        <v>622</v>
      </c>
      <c r="C1003" s="278" t="s">
        <v>623</v>
      </c>
      <c r="D1003" s="278" t="s">
        <v>283</v>
      </c>
      <c r="E1003" s="278" t="str">
        <f>CONCATENATE(SUM('Раздел 1'!AB39:AB39),"&lt;=",SUM('Раздел 1'!M39:M39),"-",SUM('Раздел 1'!Z39:Z39))</f>
        <v>0&lt;=1-0</v>
      </c>
    </row>
    <row r="1004" spans="1:5" s="269" customFormat="1" ht="63.75" x14ac:dyDescent="0.2">
      <c r="A1004" s="279" t="str">
        <f>IF((SUM('Раздел 1'!AB40:AB40)&lt;=SUM('Раздел 1'!M40:M40)-SUM('Раздел 1'!Z40:Z40)),"","Неверно!")</f>
        <v/>
      </c>
      <c r="B1004" s="276" t="s">
        <v>622</v>
      </c>
      <c r="C1004" s="278" t="s">
        <v>623</v>
      </c>
      <c r="D1004" s="278" t="s">
        <v>283</v>
      </c>
      <c r="E1004" s="278" t="str">
        <f>CONCATENATE(SUM('Раздел 1'!AB40:AB40),"&lt;=",SUM('Раздел 1'!M40:M40),"-",SUM('Раздел 1'!Z40:Z40))</f>
        <v>0&lt;=0-0</v>
      </c>
    </row>
    <row r="1005" spans="1:5" s="269" customFormat="1" ht="63.75" x14ac:dyDescent="0.2">
      <c r="A1005" s="279" t="str">
        <f>IF((SUM('Раздел 1'!AB41:AB41)&lt;=SUM('Раздел 1'!M41:M41)-SUM('Раздел 1'!Z41:Z41)),"","Неверно!")</f>
        <v/>
      </c>
      <c r="B1005" s="276" t="s">
        <v>622</v>
      </c>
      <c r="C1005" s="278" t="s">
        <v>623</v>
      </c>
      <c r="D1005" s="278" t="s">
        <v>283</v>
      </c>
      <c r="E1005" s="278" t="str">
        <f>CONCATENATE(SUM('Раздел 1'!AB41:AB41),"&lt;=",SUM('Раздел 1'!M41:M41),"-",SUM('Раздел 1'!Z41:Z41))</f>
        <v>0&lt;=1-0</v>
      </c>
    </row>
    <row r="1006" spans="1:5" s="269" customFormat="1" ht="63.75" x14ac:dyDescent="0.2">
      <c r="A1006" s="279" t="str">
        <f>IF((SUM('Раздел 1'!AB42:AB42)&lt;=SUM('Раздел 1'!M42:M42)-SUM('Раздел 1'!Z42:Z42)),"","Неверно!")</f>
        <v/>
      </c>
      <c r="B1006" s="276" t="s">
        <v>622</v>
      </c>
      <c r="C1006" s="278" t="s">
        <v>623</v>
      </c>
      <c r="D1006" s="278" t="s">
        <v>283</v>
      </c>
      <c r="E1006" s="278" t="str">
        <f>CONCATENATE(SUM('Раздел 1'!AB42:AB42),"&lt;=",SUM('Раздел 1'!M42:M42),"-",SUM('Раздел 1'!Z42:Z42))</f>
        <v>0&lt;=0-0</v>
      </c>
    </row>
    <row r="1007" spans="1:5" s="269" customFormat="1" ht="63.75" x14ac:dyDescent="0.2">
      <c r="A1007" s="279" t="str">
        <f>IF((SUM('Раздел 1'!AB43:AB43)&lt;=SUM('Раздел 1'!M43:M43)-SUM('Раздел 1'!Z43:Z43)),"","Неверно!")</f>
        <v/>
      </c>
      <c r="B1007" s="276" t="s">
        <v>622</v>
      </c>
      <c r="C1007" s="278" t="s">
        <v>623</v>
      </c>
      <c r="D1007" s="278" t="s">
        <v>283</v>
      </c>
      <c r="E1007" s="278" t="str">
        <f>CONCATENATE(SUM('Раздел 1'!AB43:AB43),"&lt;=",SUM('Раздел 1'!M43:M43),"-",SUM('Раздел 1'!Z43:Z43))</f>
        <v>0&lt;=0-0</v>
      </c>
    </row>
    <row r="1008" spans="1:5" s="269" customFormat="1" ht="63.75" x14ac:dyDescent="0.2">
      <c r="A1008" s="279" t="str">
        <f>IF((SUM('Раздел 1'!AB44:AB44)&lt;=SUM('Раздел 1'!M44:M44)-SUM('Раздел 1'!Z44:Z44)),"","Неверно!")</f>
        <v/>
      </c>
      <c r="B1008" s="276" t="s">
        <v>622</v>
      </c>
      <c r="C1008" s="278" t="s">
        <v>623</v>
      </c>
      <c r="D1008" s="278" t="s">
        <v>283</v>
      </c>
      <c r="E1008" s="278" t="str">
        <f>CONCATENATE(SUM('Раздел 1'!AB44:AB44),"&lt;=",SUM('Раздел 1'!M44:M44),"-",SUM('Раздел 1'!Z44:Z44))</f>
        <v>0&lt;=0-0</v>
      </c>
    </row>
    <row r="1009" spans="1:5" s="269" customFormat="1" ht="63.75" x14ac:dyDescent="0.2">
      <c r="A1009" s="279" t="str">
        <f>IF((SUM('Раздел 1'!AB45:AB45)&lt;=SUM('Раздел 1'!M45:M45)-SUM('Раздел 1'!Z45:Z45)),"","Неверно!")</f>
        <v/>
      </c>
      <c r="B1009" s="276" t="s">
        <v>622</v>
      </c>
      <c r="C1009" s="278" t="s">
        <v>623</v>
      </c>
      <c r="D1009" s="278" t="s">
        <v>283</v>
      </c>
      <c r="E1009" s="278" t="str">
        <f>CONCATENATE(SUM('Раздел 1'!AB45:AB45),"&lt;=",SUM('Раздел 1'!M45:M45),"-",SUM('Раздел 1'!Z45:Z45))</f>
        <v>0&lt;=0-0</v>
      </c>
    </row>
    <row r="1010" spans="1:5" s="269" customFormat="1" ht="63.75" x14ac:dyDescent="0.2">
      <c r="A1010" s="279" t="str">
        <f>IF((SUM('Раздел 1'!AB46:AB46)&lt;=SUM('Раздел 1'!M46:M46)-SUM('Раздел 1'!Z46:Z46)),"","Неверно!")</f>
        <v/>
      </c>
      <c r="B1010" s="276" t="s">
        <v>622</v>
      </c>
      <c r="C1010" s="278" t="s">
        <v>623</v>
      </c>
      <c r="D1010" s="278" t="s">
        <v>283</v>
      </c>
      <c r="E1010" s="278" t="str">
        <f>CONCATENATE(SUM('Раздел 1'!AB46:AB46),"&lt;=",SUM('Раздел 1'!M46:M46),"-",SUM('Раздел 1'!Z46:Z46))</f>
        <v>0&lt;=0-0</v>
      </c>
    </row>
    <row r="1011" spans="1:5" s="269" customFormat="1" ht="63.75" x14ac:dyDescent="0.2">
      <c r="A1011" s="279" t="str">
        <f>IF((SUM('Раздел 1'!AB47:AB47)&lt;=SUM('Раздел 1'!M47:M47)-SUM('Раздел 1'!Z47:Z47)),"","Неверно!")</f>
        <v/>
      </c>
      <c r="B1011" s="276" t="s">
        <v>622</v>
      </c>
      <c r="C1011" s="278" t="s">
        <v>623</v>
      </c>
      <c r="D1011" s="278" t="s">
        <v>283</v>
      </c>
      <c r="E1011" s="278" t="str">
        <f>CONCATENATE(SUM('Раздел 1'!AB47:AB47),"&lt;=",SUM('Раздел 1'!M47:M47),"-",SUM('Раздел 1'!Z47:Z47))</f>
        <v>0&lt;=0-0</v>
      </c>
    </row>
    <row r="1012" spans="1:5" s="269" customFormat="1" ht="63.75" x14ac:dyDescent="0.2">
      <c r="A1012" s="279" t="str">
        <f>IF((SUM('Раздел 1'!AB48:AB48)&lt;=SUM('Раздел 1'!M48:M48)-SUM('Раздел 1'!Z48:Z48)),"","Неверно!")</f>
        <v/>
      </c>
      <c r="B1012" s="276" t="s">
        <v>622</v>
      </c>
      <c r="C1012" s="278" t="s">
        <v>623</v>
      </c>
      <c r="D1012" s="278" t="s">
        <v>283</v>
      </c>
      <c r="E1012" s="278" t="str">
        <f>CONCATENATE(SUM('Раздел 1'!AB48:AB48),"&lt;=",SUM('Раздел 1'!M48:M48),"-",SUM('Раздел 1'!Z48:Z48))</f>
        <v>0&lt;=0-0</v>
      </c>
    </row>
    <row r="1013" spans="1:5" s="269" customFormat="1" ht="63.75" x14ac:dyDescent="0.2">
      <c r="A1013" s="279" t="str">
        <f>IF((SUM('Раздел 1'!AB49:AB49)&lt;=SUM('Раздел 1'!M49:M49)-SUM('Раздел 1'!Z49:Z49)),"","Неверно!")</f>
        <v/>
      </c>
      <c r="B1013" s="276" t="s">
        <v>622</v>
      </c>
      <c r="C1013" s="278" t="s">
        <v>623</v>
      </c>
      <c r="D1013" s="278" t="s">
        <v>283</v>
      </c>
      <c r="E1013" s="278" t="str">
        <f>CONCATENATE(SUM('Раздел 1'!AB49:AB49),"&lt;=",SUM('Раздел 1'!M49:M49),"-",SUM('Раздел 1'!Z49:Z49))</f>
        <v>0&lt;=0-0</v>
      </c>
    </row>
    <row r="1014" spans="1:5" s="269" customFormat="1" ht="63.75" x14ac:dyDescent="0.2">
      <c r="A1014" s="279" t="str">
        <f>IF((SUM('Раздел 1'!AB50:AB50)&lt;=SUM('Раздел 1'!M50:M50)-SUM('Раздел 1'!Z50:Z50)),"","Неверно!")</f>
        <v/>
      </c>
      <c r="B1014" s="276" t="s">
        <v>622</v>
      </c>
      <c r="C1014" s="278" t="s">
        <v>623</v>
      </c>
      <c r="D1014" s="278" t="s">
        <v>283</v>
      </c>
      <c r="E1014" s="278" t="str">
        <f>CONCATENATE(SUM('Раздел 1'!AB50:AB50),"&lt;=",SUM('Раздел 1'!M50:M50),"-",SUM('Раздел 1'!Z50:Z50))</f>
        <v>0&lt;=0-0</v>
      </c>
    </row>
    <row r="1015" spans="1:5" s="269" customFormat="1" ht="63.75" x14ac:dyDescent="0.2">
      <c r="A1015" s="279" t="str">
        <f>IF((SUM('Раздел 1'!AB51:AB51)&lt;=SUM('Раздел 1'!M51:M51)-SUM('Раздел 1'!Z51:Z51)),"","Неверно!")</f>
        <v/>
      </c>
      <c r="B1015" s="276" t="s">
        <v>622</v>
      </c>
      <c r="C1015" s="278" t="s">
        <v>623</v>
      </c>
      <c r="D1015" s="278" t="s">
        <v>283</v>
      </c>
      <c r="E1015" s="278" t="str">
        <f>CONCATENATE(SUM('Раздел 1'!AB51:AB51),"&lt;=",SUM('Раздел 1'!M51:M51),"-",SUM('Раздел 1'!Z51:Z51))</f>
        <v>0&lt;=0-0</v>
      </c>
    </row>
    <row r="1016" spans="1:5" s="269" customFormat="1" ht="63.75" x14ac:dyDescent="0.2">
      <c r="A1016" s="279" t="str">
        <f>IF((SUM('Раздел 1'!AB52:AB52)&lt;=SUM('Раздел 1'!M52:M52)-SUM('Раздел 1'!Z52:Z52)),"","Неверно!")</f>
        <v/>
      </c>
      <c r="B1016" s="276" t="s">
        <v>622</v>
      </c>
      <c r="C1016" s="278" t="s">
        <v>623</v>
      </c>
      <c r="D1016" s="278" t="s">
        <v>283</v>
      </c>
      <c r="E1016" s="278" t="str">
        <f>CONCATENATE(SUM('Раздел 1'!AB52:AB52),"&lt;=",SUM('Раздел 1'!M52:M52),"-",SUM('Раздел 1'!Z52:Z52))</f>
        <v>0&lt;=0-0</v>
      </c>
    </row>
    <row r="1017" spans="1:5" s="269" customFormat="1" ht="63.75" x14ac:dyDescent="0.2">
      <c r="A1017" s="279" t="str">
        <f>IF((SUM('Раздел 1'!AB9:AB9)&lt;=SUM('Раздел 1'!M9:M9)-SUM('Раздел 1'!Z9:Z9)),"","Неверно!")</f>
        <v/>
      </c>
      <c r="B1017" s="276" t="s">
        <v>622</v>
      </c>
      <c r="C1017" s="278" t="s">
        <v>623</v>
      </c>
      <c r="D1017" s="278" t="s">
        <v>283</v>
      </c>
      <c r="E1017" s="278" t="str">
        <f>CONCATENATE(SUM('Раздел 1'!AB9:AB9),"&lt;=",SUM('Раздел 1'!M9:M9),"-",SUM('Раздел 1'!Z9:Z9))</f>
        <v>0&lt;=2-0</v>
      </c>
    </row>
    <row r="1018" spans="1:5" s="269" customFormat="1" ht="38.25" x14ac:dyDescent="0.2">
      <c r="A1018" s="279" t="str">
        <f>IF((SUM('Раздел 1'!X10:X10)=0),"","Неверно!")</f>
        <v/>
      </c>
      <c r="B1018" s="276" t="s">
        <v>624</v>
      </c>
      <c r="C1018" s="278" t="s">
        <v>625</v>
      </c>
      <c r="D1018" s="278" t="s">
        <v>284</v>
      </c>
      <c r="E1018" s="278" t="str">
        <f>CONCATENATE(SUM('Раздел 1'!X10:X10),"=",0)</f>
        <v>0=0</v>
      </c>
    </row>
    <row r="1019" spans="1:5" s="269" customFormat="1" ht="38.25" x14ac:dyDescent="0.2">
      <c r="A1019" s="279" t="str">
        <f>IF((SUM('Раздел 1'!X11:X11)=0),"","Неверно!")</f>
        <v/>
      </c>
      <c r="B1019" s="276" t="s">
        <v>624</v>
      </c>
      <c r="C1019" s="278" t="s">
        <v>625</v>
      </c>
      <c r="D1019" s="278" t="s">
        <v>284</v>
      </c>
      <c r="E1019" s="278" t="str">
        <f>CONCATENATE(SUM('Раздел 1'!X11:X11),"=",0)</f>
        <v>0=0</v>
      </c>
    </row>
    <row r="1020" spans="1:5" s="269" customFormat="1" ht="38.25" x14ac:dyDescent="0.2">
      <c r="A1020" s="279" t="str">
        <f>IF((SUM('Раздел 1'!X12:X12)=0),"","Неверно!")</f>
        <v/>
      </c>
      <c r="B1020" s="276" t="s">
        <v>624</v>
      </c>
      <c r="C1020" s="278" t="s">
        <v>625</v>
      </c>
      <c r="D1020" s="278" t="s">
        <v>284</v>
      </c>
      <c r="E1020" s="278" t="str">
        <f>CONCATENATE(SUM('Раздел 1'!X12:X12),"=",0)</f>
        <v>0=0</v>
      </c>
    </row>
    <row r="1021" spans="1:5" s="269" customFormat="1" ht="38.25" x14ac:dyDescent="0.2">
      <c r="A1021" s="279" t="str">
        <f>IF((SUM('Раздел 1'!X13:X13)=0),"","Неверно!")</f>
        <v/>
      </c>
      <c r="B1021" s="276" t="s">
        <v>624</v>
      </c>
      <c r="C1021" s="278" t="s">
        <v>625</v>
      </c>
      <c r="D1021" s="278" t="s">
        <v>284</v>
      </c>
      <c r="E1021" s="278" t="str">
        <f>CONCATENATE(SUM('Раздел 1'!X13:X13),"=",0)</f>
        <v>0=0</v>
      </c>
    </row>
    <row r="1022" spans="1:5" s="269" customFormat="1" ht="38.25" x14ac:dyDescent="0.2">
      <c r="A1022" s="279" t="str">
        <f>IF((SUM('Раздел 1'!X14:X14)=0),"","Неверно!")</f>
        <v/>
      </c>
      <c r="B1022" s="276" t="s">
        <v>624</v>
      </c>
      <c r="C1022" s="278" t="s">
        <v>625</v>
      </c>
      <c r="D1022" s="278" t="s">
        <v>284</v>
      </c>
      <c r="E1022" s="278" t="str">
        <f>CONCATENATE(SUM('Раздел 1'!X14:X14),"=",0)</f>
        <v>0=0</v>
      </c>
    </row>
    <row r="1023" spans="1:5" s="269" customFormat="1" ht="38.25" x14ac:dyDescent="0.2">
      <c r="A1023" s="279" t="str">
        <f>IF((SUM('Раздел 1'!X15:X15)=0),"","Неверно!")</f>
        <v/>
      </c>
      <c r="B1023" s="276" t="s">
        <v>624</v>
      </c>
      <c r="C1023" s="278" t="s">
        <v>625</v>
      </c>
      <c r="D1023" s="278" t="s">
        <v>284</v>
      </c>
      <c r="E1023" s="278" t="str">
        <f>CONCATENATE(SUM('Раздел 1'!X15:X15),"=",0)</f>
        <v>0=0</v>
      </c>
    </row>
    <row r="1024" spans="1:5" s="269" customFormat="1" ht="38.25" x14ac:dyDescent="0.2">
      <c r="A1024" s="279" t="str">
        <f>IF((SUM('Раздел 1'!X16:X16)=0),"","Неверно!")</f>
        <v/>
      </c>
      <c r="B1024" s="276" t="s">
        <v>624</v>
      </c>
      <c r="C1024" s="278" t="s">
        <v>625</v>
      </c>
      <c r="D1024" s="278" t="s">
        <v>284</v>
      </c>
      <c r="E1024" s="278" t="str">
        <f>CONCATENATE(SUM('Раздел 1'!X16:X16),"=",0)</f>
        <v>0=0</v>
      </c>
    </row>
    <row r="1025" spans="1:5" s="269" customFormat="1" ht="38.25" x14ac:dyDescent="0.2">
      <c r="A1025" s="279" t="str">
        <f>IF((SUM('Раздел 1'!X17:X17)=0),"","Неверно!")</f>
        <v/>
      </c>
      <c r="B1025" s="276" t="s">
        <v>624</v>
      </c>
      <c r="C1025" s="278" t="s">
        <v>625</v>
      </c>
      <c r="D1025" s="278" t="s">
        <v>284</v>
      </c>
      <c r="E1025" s="278" t="str">
        <f>CONCATENATE(SUM('Раздел 1'!X17:X17),"=",0)</f>
        <v>0=0</v>
      </c>
    </row>
    <row r="1026" spans="1:5" s="269" customFormat="1" ht="38.25" x14ac:dyDescent="0.2">
      <c r="A1026" s="279" t="str">
        <f>IF((SUM('Раздел 1'!X18:X18)=0),"","Неверно!")</f>
        <v/>
      </c>
      <c r="B1026" s="276" t="s">
        <v>624</v>
      </c>
      <c r="C1026" s="278" t="s">
        <v>625</v>
      </c>
      <c r="D1026" s="278" t="s">
        <v>284</v>
      </c>
      <c r="E1026" s="278" t="str">
        <f>CONCATENATE(SUM('Раздел 1'!X18:X18),"=",0)</f>
        <v>0=0</v>
      </c>
    </row>
    <row r="1027" spans="1:5" s="269" customFormat="1" ht="38.25" x14ac:dyDescent="0.2">
      <c r="A1027" s="279" t="str">
        <f>IF((SUM('Раздел 1'!X19:X19)=0),"","Неверно!")</f>
        <v/>
      </c>
      <c r="B1027" s="276" t="s">
        <v>624</v>
      </c>
      <c r="C1027" s="278" t="s">
        <v>625</v>
      </c>
      <c r="D1027" s="278" t="s">
        <v>284</v>
      </c>
      <c r="E1027" s="278" t="str">
        <f>CONCATENATE(SUM('Раздел 1'!X19:X19),"=",0)</f>
        <v>0=0</v>
      </c>
    </row>
    <row r="1028" spans="1:5" s="269" customFormat="1" ht="38.25" x14ac:dyDescent="0.2">
      <c r="A1028" s="279" t="str">
        <f>IF((SUM('Раздел 1'!X20:X20)=0),"","Неверно!")</f>
        <v/>
      </c>
      <c r="B1028" s="276" t="s">
        <v>624</v>
      </c>
      <c r="C1028" s="278" t="s">
        <v>625</v>
      </c>
      <c r="D1028" s="278" t="s">
        <v>284</v>
      </c>
      <c r="E1028" s="278" t="str">
        <f>CONCATENATE(SUM('Раздел 1'!X20:X20),"=",0)</f>
        <v>0=0</v>
      </c>
    </row>
    <row r="1029" spans="1:5" s="269" customFormat="1" ht="38.25" x14ac:dyDescent="0.2">
      <c r="A1029" s="279" t="str">
        <f>IF((SUM('Раздел 1'!X21:X21)=0),"","Неверно!")</f>
        <v/>
      </c>
      <c r="B1029" s="276" t="s">
        <v>624</v>
      </c>
      <c r="C1029" s="278" t="s">
        <v>625</v>
      </c>
      <c r="D1029" s="278" t="s">
        <v>284</v>
      </c>
      <c r="E1029" s="278" t="str">
        <f>CONCATENATE(SUM('Раздел 1'!X21:X21),"=",0)</f>
        <v>0=0</v>
      </c>
    </row>
    <row r="1030" spans="1:5" s="269" customFormat="1" ht="38.25" x14ac:dyDescent="0.2">
      <c r="A1030" s="279" t="str">
        <f>IF((SUM('Раздел 1'!X22:X22)=0),"","Неверно!")</f>
        <v/>
      </c>
      <c r="B1030" s="276" t="s">
        <v>624</v>
      </c>
      <c r="C1030" s="278" t="s">
        <v>625</v>
      </c>
      <c r="D1030" s="278" t="s">
        <v>284</v>
      </c>
      <c r="E1030" s="278" t="str">
        <f>CONCATENATE(SUM('Раздел 1'!X22:X22),"=",0)</f>
        <v>0=0</v>
      </c>
    </row>
    <row r="1031" spans="1:5" s="269" customFormat="1" ht="38.25" x14ac:dyDescent="0.2">
      <c r="A1031" s="279" t="str">
        <f>IF((SUM('Раздел 1'!X23:X23)=0),"","Неверно!")</f>
        <v/>
      </c>
      <c r="B1031" s="276" t="s">
        <v>624</v>
      </c>
      <c r="C1031" s="278" t="s">
        <v>625</v>
      </c>
      <c r="D1031" s="278" t="s">
        <v>284</v>
      </c>
      <c r="E1031" s="278" t="str">
        <f>CONCATENATE(SUM('Раздел 1'!X23:X23),"=",0)</f>
        <v>0=0</v>
      </c>
    </row>
    <row r="1032" spans="1:5" s="269" customFormat="1" ht="38.25" x14ac:dyDescent="0.2">
      <c r="A1032" s="279" t="str">
        <f>IF((SUM('Раздел 1'!X24:X24)=0),"","Неверно!")</f>
        <v/>
      </c>
      <c r="B1032" s="276" t="s">
        <v>624</v>
      </c>
      <c r="C1032" s="278" t="s">
        <v>625</v>
      </c>
      <c r="D1032" s="278" t="s">
        <v>284</v>
      </c>
      <c r="E1032" s="278" t="str">
        <f>CONCATENATE(SUM('Раздел 1'!X24:X24),"=",0)</f>
        <v>0=0</v>
      </c>
    </row>
    <row r="1033" spans="1:5" s="269" customFormat="1" ht="38.25" x14ac:dyDescent="0.2">
      <c r="A1033" s="279" t="str">
        <f>IF((SUM('Раздел 1'!X25:X25)=0),"","Неверно!")</f>
        <v/>
      </c>
      <c r="B1033" s="276" t="s">
        <v>624</v>
      </c>
      <c r="C1033" s="278" t="s">
        <v>625</v>
      </c>
      <c r="D1033" s="278" t="s">
        <v>284</v>
      </c>
      <c r="E1033" s="278" t="str">
        <f>CONCATENATE(SUM('Раздел 1'!X25:X25),"=",0)</f>
        <v>0=0</v>
      </c>
    </row>
    <row r="1034" spans="1:5" s="269" customFormat="1" ht="38.25" x14ac:dyDescent="0.2">
      <c r="A1034" s="279" t="str">
        <f>IF((SUM('Раздел 1'!X26:X26)=0),"","Неверно!")</f>
        <v/>
      </c>
      <c r="B1034" s="276" t="s">
        <v>624</v>
      </c>
      <c r="C1034" s="278" t="s">
        <v>625</v>
      </c>
      <c r="D1034" s="278" t="s">
        <v>284</v>
      </c>
      <c r="E1034" s="278" t="str">
        <f>CONCATENATE(SUM('Раздел 1'!X26:X26),"=",0)</f>
        <v>0=0</v>
      </c>
    </row>
    <row r="1035" spans="1:5" s="269" customFormat="1" ht="38.25" x14ac:dyDescent="0.2">
      <c r="A1035" s="279" t="str">
        <f>IF((SUM('Раздел 1'!X27:X27)=0),"","Неверно!")</f>
        <v/>
      </c>
      <c r="B1035" s="276" t="s">
        <v>624</v>
      </c>
      <c r="C1035" s="278" t="s">
        <v>625</v>
      </c>
      <c r="D1035" s="278" t="s">
        <v>284</v>
      </c>
      <c r="E1035" s="278" t="str">
        <f>CONCATENATE(SUM('Раздел 1'!X27:X27),"=",0)</f>
        <v>0=0</v>
      </c>
    </row>
    <row r="1036" spans="1:5" s="269" customFormat="1" ht="38.25" x14ac:dyDescent="0.2">
      <c r="A1036" s="279" t="str">
        <f>IF((SUM('Раздел 1'!X28:X28)=0),"","Неверно!")</f>
        <v/>
      </c>
      <c r="B1036" s="276" t="s">
        <v>624</v>
      </c>
      <c r="C1036" s="278" t="s">
        <v>625</v>
      </c>
      <c r="D1036" s="278" t="s">
        <v>284</v>
      </c>
      <c r="E1036" s="278" t="str">
        <f>CONCATENATE(SUM('Раздел 1'!X28:X28),"=",0)</f>
        <v>0=0</v>
      </c>
    </row>
    <row r="1037" spans="1:5" s="269" customFormat="1" ht="38.25" x14ac:dyDescent="0.2">
      <c r="A1037" s="279" t="str">
        <f>IF((SUM('Раздел 1'!X29:X29)=0),"","Неверно!")</f>
        <v/>
      </c>
      <c r="B1037" s="276" t="s">
        <v>624</v>
      </c>
      <c r="C1037" s="278" t="s">
        <v>625</v>
      </c>
      <c r="D1037" s="278" t="s">
        <v>284</v>
      </c>
      <c r="E1037" s="278" t="str">
        <f>CONCATENATE(SUM('Раздел 1'!X29:X29),"=",0)</f>
        <v>0=0</v>
      </c>
    </row>
    <row r="1038" spans="1:5" s="269" customFormat="1" ht="38.25" x14ac:dyDescent="0.2">
      <c r="A1038" s="279" t="str">
        <f>IF((SUM('Раздел 1'!X30:X30)=0),"","Неверно!")</f>
        <v/>
      </c>
      <c r="B1038" s="276" t="s">
        <v>624</v>
      </c>
      <c r="C1038" s="278" t="s">
        <v>625</v>
      </c>
      <c r="D1038" s="278" t="s">
        <v>284</v>
      </c>
      <c r="E1038" s="278" t="str">
        <f>CONCATENATE(SUM('Раздел 1'!X30:X30),"=",0)</f>
        <v>0=0</v>
      </c>
    </row>
    <row r="1039" spans="1:5" s="269" customFormat="1" ht="38.25" x14ac:dyDescent="0.2">
      <c r="A1039" s="279" t="str">
        <f>IF((SUM('Раздел 1'!X31:X31)=0),"","Неверно!")</f>
        <v/>
      </c>
      <c r="B1039" s="276" t="s">
        <v>624</v>
      </c>
      <c r="C1039" s="278" t="s">
        <v>625</v>
      </c>
      <c r="D1039" s="278" t="s">
        <v>284</v>
      </c>
      <c r="E1039" s="278" t="str">
        <f>CONCATENATE(SUM('Раздел 1'!X31:X31),"=",0)</f>
        <v>0=0</v>
      </c>
    </row>
    <row r="1040" spans="1:5" s="269" customFormat="1" ht="38.25" x14ac:dyDescent="0.2">
      <c r="A1040" s="279" t="str">
        <f>IF((SUM('Раздел 1'!X32:X32)=0),"","Неверно!")</f>
        <v/>
      </c>
      <c r="B1040" s="276" t="s">
        <v>624</v>
      </c>
      <c r="C1040" s="278" t="s">
        <v>625</v>
      </c>
      <c r="D1040" s="278" t="s">
        <v>284</v>
      </c>
      <c r="E1040" s="278" t="str">
        <f>CONCATENATE(SUM('Раздел 1'!X32:X32),"=",0)</f>
        <v>0=0</v>
      </c>
    </row>
    <row r="1041" spans="1:5" s="269" customFormat="1" ht="38.25" x14ac:dyDescent="0.2">
      <c r="A1041" s="279" t="str">
        <f>IF((SUM('Раздел 1'!X33:X33)=0),"","Неверно!")</f>
        <v/>
      </c>
      <c r="B1041" s="276" t="s">
        <v>624</v>
      </c>
      <c r="C1041" s="278" t="s">
        <v>625</v>
      </c>
      <c r="D1041" s="278" t="s">
        <v>284</v>
      </c>
      <c r="E1041" s="278" t="str">
        <f>CONCATENATE(SUM('Раздел 1'!X33:X33),"=",0)</f>
        <v>0=0</v>
      </c>
    </row>
    <row r="1042" spans="1:5" s="269" customFormat="1" ht="38.25" x14ac:dyDescent="0.2">
      <c r="A1042" s="279" t="str">
        <f>IF((SUM('Раздел 1'!X34:X34)=0),"","Неверно!")</f>
        <v/>
      </c>
      <c r="B1042" s="276" t="s">
        <v>624</v>
      </c>
      <c r="C1042" s="278" t="s">
        <v>625</v>
      </c>
      <c r="D1042" s="278" t="s">
        <v>284</v>
      </c>
      <c r="E1042" s="278" t="str">
        <f>CONCATENATE(SUM('Раздел 1'!X34:X34),"=",0)</f>
        <v>0=0</v>
      </c>
    </row>
    <row r="1043" spans="1:5" s="269" customFormat="1" ht="38.25" x14ac:dyDescent="0.2">
      <c r="A1043" s="279" t="str">
        <f>IF((SUM('Раздел 1'!X35:X35)=0),"","Неверно!")</f>
        <v/>
      </c>
      <c r="B1043" s="276" t="s">
        <v>624</v>
      </c>
      <c r="C1043" s="278" t="s">
        <v>625</v>
      </c>
      <c r="D1043" s="278" t="s">
        <v>284</v>
      </c>
      <c r="E1043" s="278" t="str">
        <f>CONCATENATE(SUM('Раздел 1'!X35:X35),"=",0)</f>
        <v>0=0</v>
      </c>
    </row>
    <row r="1044" spans="1:5" s="269" customFormat="1" ht="38.25" x14ac:dyDescent="0.2">
      <c r="A1044" s="279" t="str">
        <f>IF((SUM('Раздел 1'!X36:X36)=0),"","Неверно!")</f>
        <v/>
      </c>
      <c r="B1044" s="276" t="s">
        <v>624</v>
      </c>
      <c r="C1044" s="278" t="s">
        <v>625</v>
      </c>
      <c r="D1044" s="278" t="s">
        <v>284</v>
      </c>
      <c r="E1044" s="278" t="str">
        <f>CONCATENATE(SUM('Раздел 1'!X36:X36),"=",0)</f>
        <v>0=0</v>
      </c>
    </row>
    <row r="1045" spans="1:5" s="269" customFormat="1" ht="38.25" x14ac:dyDescent="0.2">
      <c r="A1045" s="279" t="str">
        <f>IF((SUM('Раздел 1'!X37:X37)=0),"","Неверно!")</f>
        <v/>
      </c>
      <c r="B1045" s="276" t="s">
        <v>624</v>
      </c>
      <c r="C1045" s="278" t="s">
        <v>625</v>
      </c>
      <c r="D1045" s="278" t="s">
        <v>284</v>
      </c>
      <c r="E1045" s="278" t="str">
        <f>CONCATENATE(SUM('Раздел 1'!X37:X37),"=",0)</f>
        <v>0=0</v>
      </c>
    </row>
    <row r="1046" spans="1:5" s="269" customFormat="1" ht="38.25" x14ac:dyDescent="0.2">
      <c r="A1046" s="279" t="str">
        <f>IF((SUM('Раздел 1'!X38:X38)=0),"","Неверно!")</f>
        <v/>
      </c>
      <c r="B1046" s="276" t="s">
        <v>624</v>
      </c>
      <c r="C1046" s="278" t="s">
        <v>625</v>
      </c>
      <c r="D1046" s="278" t="s">
        <v>284</v>
      </c>
      <c r="E1046" s="278" t="str">
        <f>CONCATENATE(SUM('Раздел 1'!X38:X38),"=",0)</f>
        <v>0=0</v>
      </c>
    </row>
    <row r="1047" spans="1:5" s="269" customFormat="1" ht="38.25" x14ac:dyDescent="0.2">
      <c r="A1047" s="279" t="str">
        <f>IF((SUM('Раздел 1'!X39:X39)=0),"","Неверно!")</f>
        <v/>
      </c>
      <c r="B1047" s="276" t="s">
        <v>624</v>
      </c>
      <c r="C1047" s="278" t="s">
        <v>625</v>
      </c>
      <c r="D1047" s="278" t="s">
        <v>284</v>
      </c>
      <c r="E1047" s="278" t="str">
        <f>CONCATENATE(SUM('Раздел 1'!X39:X39),"=",0)</f>
        <v>0=0</v>
      </c>
    </row>
    <row r="1048" spans="1:5" s="269" customFormat="1" ht="38.25" x14ac:dyDescent="0.2">
      <c r="A1048" s="279" t="str">
        <f>IF((SUM('Раздел 1'!X40:X40)=0),"","Неверно!")</f>
        <v/>
      </c>
      <c r="B1048" s="276" t="s">
        <v>624</v>
      </c>
      <c r="C1048" s="278" t="s">
        <v>625</v>
      </c>
      <c r="D1048" s="278" t="s">
        <v>284</v>
      </c>
      <c r="E1048" s="278" t="str">
        <f>CONCATENATE(SUM('Раздел 1'!X40:X40),"=",0)</f>
        <v>0=0</v>
      </c>
    </row>
    <row r="1049" spans="1:5" s="269" customFormat="1" ht="38.25" x14ac:dyDescent="0.2">
      <c r="A1049" s="279" t="str">
        <f>IF((SUM('Раздел 1'!X41:X41)=0),"","Неверно!")</f>
        <v/>
      </c>
      <c r="B1049" s="276" t="s">
        <v>624</v>
      </c>
      <c r="C1049" s="278" t="s">
        <v>625</v>
      </c>
      <c r="D1049" s="278" t="s">
        <v>284</v>
      </c>
      <c r="E1049" s="278" t="str">
        <f>CONCATENATE(SUM('Раздел 1'!X41:X41),"=",0)</f>
        <v>0=0</v>
      </c>
    </row>
    <row r="1050" spans="1:5" s="269" customFormat="1" ht="38.25" x14ac:dyDescent="0.2">
      <c r="A1050" s="279" t="str">
        <f>IF((SUM('Раздел 1'!X42:X42)=0),"","Неверно!")</f>
        <v/>
      </c>
      <c r="B1050" s="276" t="s">
        <v>624</v>
      </c>
      <c r="C1050" s="278" t="s">
        <v>625</v>
      </c>
      <c r="D1050" s="278" t="s">
        <v>284</v>
      </c>
      <c r="E1050" s="278" t="str">
        <f>CONCATENATE(SUM('Раздел 1'!X42:X42),"=",0)</f>
        <v>0=0</v>
      </c>
    </row>
    <row r="1051" spans="1:5" s="269" customFormat="1" ht="38.25" x14ac:dyDescent="0.2">
      <c r="A1051" s="279" t="str">
        <f>IF((SUM('Раздел 1'!X43:X43)=0),"","Неверно!")</f>
        <v/>
      </c>
      <c r="B1051" s="276" t="s">
        <v>624</v>
      </c>
      <c r="C1051" s="278" t="s">
        <v>625</v>
      </c>
      <c r="D1051" s="278" t="s">
        <v>284</v>
      </c>
      <c r="E1051" s="278" t="str">
        <f>CONCATENATE(SUM('Раздел 1'!X43:X43),"=",0)</f>
        <v>0=0</v>
      </c>
    </row>
    <row r="1052" spans="1:5" s="269" customFormat="1" ht="38.25" x14ac:dyDescent="0.2">
      <c r="A1052" s="279" t="str">
        <f>IF((SUM('Раздел 1'!X44:X44)=0),"","Неверно!")</f>
        <v/>
      </c>
      <c r="B1052" s="276" t="s">
        <v>624</v>
      </c>
      <c r="C1052" s="278" t="s">
        <v>625</v>
      </c>
      <c r="D1052" s="278" t="s">
        <v>284</v>
      </c>
      <c r="E1052" s="278" t="str">
        <f>CONCATENATE(SUM('Раздел 1'!X44:X44),"=",0)</f>
        <v>0=0</v>
      </c>
    </row>
    <row r="1053" spans="1:5" s="269" customFormat="1" ht="38.25" x14ac:dyDescent="0.2">
      <c r="A1053" s="279" t="str">
        <f>IF((SUM('Раздел 1'!X45:X45)=0),"","Неверно!")</f>
        <v/>
      </c>
      <c r="B1053" s="276" t="s">
        <v>624</v>
      </c>
      <c r="C1053" s="278" t="s">
        <v>625</v>
      </c>
      <c r="D1053" s="278" t="s">
        <v>284</v>
      </c>
      <c r="E1053" s="278" t="str">
        <f>CONCATENATE(SUM('Раздел 1'!X45:X45),"=",0)</f>
        <v>0=0</v>
      </c>
    </row>
    <row r="1054" spans="1:5" s="269" customFormat="1" ht="38.25" x14ac:dyDescent="0.2">
      <c r="A1054" s="279" t="str">
        <f>IF((SUM('Раздел 1'!X46:X46)=0),"","Неверно!")</f>
        <v/>
      </c>
      <c r="B1054" s="276" t="s">
        <v>624</v>
      </c>
      <c r="C1054" s="278" t="s">
        <v>625</v>
      </c>
      <c r="D1054" s="278" t="s">
        <v>284</v>
      </c>
      <c r="E1054" s="278" t="str">
        <f>CONCATENATE(SUM('Раздел 1'!X46:X46),"=",0)</f>
        <v>0=0</v>
      </c>
    </row>
    <row r="1055" spans="1:5" s="269" customFormat="1" ht="38.25" x14ac:dyDescent="0.2">
      <c r="A1055" s="279" t="str">
        <f>IF((SUM('Раздел 1'!X47:X47)=0),"","Неверно!")</f>
        <v/>
      </c>
      <c r="B1055" s="276" t="s">
        <v>624</v>
      </c>
      <c r="C1055" s="278" t="s">
        <v>625</v>
      </c>
      <c r="D1055" s="278" t="s">
        <v>284</v>
      </c>
      <c r="E1055" s="278" t="str">
        <f>CONCATENATE(SUM('Раздел 1'!X47:X47),"=",0)</f>
        <v>0=0</v>
      </c>
    </row>
    <row r="1056" spans="1:5" s="269" customFormat="1" ht="38.25" x14ac:dyDescent="0.2">
      <c r="A1056" s="279" t="str">
        <f>IF((SUM('Раздел 1'!X48:X48)=0),"","Неверно!")</f>
        <v/>
      </c>
      <c r="B1056" s="276" t="s">
        <v>624</v>
      </c>
      <c r="C1056" s="278" t="s">
        <v>625</v>
      </c>
      <c r="D1056" s="278" t="s">
        <v>284</v>
      </c>
      <c r="E1056" s="278" t="str">
        <f>CONCATENATE(SUM('Раздел 1'!X48:X48),"=",0)</f>
        <v>0=0</v>
      </c>
    </row>
    <row r="1057" spans="1:5" s="269" customFormat="1" ht="38.25" x14ac:dyDescent="0.2">
      <c r="A1057" s="279" t="str">
        <f>IF((SUM('Раздел 1'!X49:X49)=0),"","Неверно!")</f>
        <v/>
      </c>
      <c r="B1057" s="276" t="s">
        <v>624</v>
      </c>
      <c r="C1057" s="278" t="s">
        <v>625</v>
      </c>
      <c r="D1057" s="278" t="s">
        <v>284</v>
      </c>
      <c r="E1057" s="278" t="str">
        <f>CONCATENATE(SUM('Раздел 1'!X49:X49),"=",0)</f>
        <v>0=0</v>
      </c>
    </row>
    <row r="1058" spans="1:5" s="269" customFormat="1" ht="63.75" x14ac:dyDescent="0.2">
      <c r="A1058" s="279" t="str">
        <f>IF((SUM('Раздел 1'!AC10:AC10)&lt;=SUM('Раздел 1'!M10:M10)-SUM('Раздел 1'!U10:U10)),"","Неверно!")</f>
        <v/>
      </c>
      <c r="B1058" s="276" t="s">
        <v>626</v>
      </c>
      <c r="C1058" s="278" t="s">
        <v>627</v>
      </c>
      <c r="D1058" s="278" t="s">
        <v>285</v>
      </c>
      <c r="E1058" s="278" t="str">
        <f>CONCATENATE(SUM('Раздел 1'!AC10:AC10),"&lt;=",SUM('Раздел 1'!M10:M10),"-",SUM('Раздел 1'!U10:U10))</f>
        <v>0&lt;=0-0</v>
      </c>
    </row>
    <row r="1059" spans="1:5" s="269" customFormat="1" ht="63.75" x14ac:dyDescent="0.2">
      <c r="A1059" s="279" t="str">
        <f>IF((SUM('Раздел 1'!AC11:AC11)&lt;=SUM('Раздел 1'!M11:M11)-SUM('Раздел 1'!U11:U11)),"","Неверно!")</f>
        <v/>
      </c>
      <c r="B1059" s="276" t="s">
        <v>626</v>
      </c>
      <c r="C1059" s="278" t="s">
        <v>627</v>
      </c>
      <c r="D1059" s="278" t="s">
        <v>285</v>
      </c>
      <c r="E1059" s="278" t="str">
        <f>CONCATENATE(SUM('Раздел 1'!AC11:AC11),"&lt;=",SUM('Раздел 1'!M11:M11),"-",SUM('Раздел 1'!U11:U11))</f>
        <v>0&lt;=0-0</v>
      </c>
    </row>
    <row r="1060" spans="1:5" s="269" customFormat="1" ht="63.75" x14ac:dyDescent="0.2">
      <c r="A1060" s="279" t="str">
        <f>IF((SUM('Раздел 1'!AC12:AC12)&lt;=SUM('Раздел 1'!M12:M12)-SUM('Раздел 1'!U12:U12)),"","Неверно!")</f>
        <v/>
      </c>
      <c r="B1060" s="276" t="s">
        <v>626</v>
      </c>
      <c r="C1060" s="278" t="s">
        <v>627</v>
      </c>
      <c r="D1060" s="278" t="s">
        <v>285</v>
      </c>
      <c r="E1060" s="278" t="str">
        <f>CONCATENATE(SUM('Раздел 1'!AC12:AC12),"&lt;=",SUM('Раздел 1'!M12:M12),"-",SUM('Раздел 1'!U12:U12))</f>
        <v>0&lt;=0-0</v>
      </c>
    </row>
    <row r="1061" spans="1:5" s="269" customFormat="1" ht="63.75" x14ac:dyDescent="0.2">
      <c r="A1061" s="279" t="str">
        <f>IF((SUM('Раздел 1'!AC13:AC13)&lt;=SUM('Раздел 1'!M13:M13)-SUM('Раздел 1'!U13:U13)),"","Неверно!")</f>
        <v/>
      </c>
      <c r="B1061" s="276" t="s">
        <v>626</v>
      </c>
      <c r="C1061" s="278" t="s">
        <v>627</v>
      </c>
      <c r="D1061" s="278" t="s">
        <v>285</v>
      </c>
      <c r="E1061" s="278" t="str">
        <f>CONCATENATE(SUM('Раздел 1'!AC13:AC13),"&lt;=",SUM('Раздел 1'!M13:M13),"-",SUM('Раздел 1'!U13:U13))</f>
        <v>0&lt;=0-0</v>
      </c>
    </row>
    <row r="1062" spans="1:5" s="269" customFormat="1" ht="63.75" x14ac:dyDescent="0.2">
      <c r="A1062" s="279" t="str">
        <f>IF((SUM('Раздел 1'!AC14:AC14)&lt;=SUM('Раздел 1'!M14:M14)-SUM('Раздел 1'!U14:U14)),"","Неверно!")</f>
        <v/>
      </c>
      <c r="B1062" s="276" t="s">
        <v>626</v>
      </c>
      <c r="C1062" s="278" t="s">
        <v>627</v>
      </c>
      <c r="D1062" s="278" t="s">
        <v>285</v>
      </c>
      <c r="E1062" s="278" t="str">
        <f>CONCATENATE(SUM('Раздел 1'!AC14:AC14),"&lt;=",SUM('Раздел 1'!M14:M14),"-",SUM('Раздел 1'!U14:U14))</f>
        <v>0&lt;=0-0</v>
      </c>
    </row>
    <row r="1063" spans="1:5" s="269" customFormat="1" ht="63.75" x14ac:dyDescent="0.2">
      <c r="A1063" s="279" t="str">
        <f>IF((SUM('Раздел 1'!AC15:AC15)&lt;=SUM('Раздел 1'!M15:M15)-SUM('Раздел 1'!U15:U15)),"","Неверно!")</f>
        <v/>
      </c>
      <c r="B1063" s="276" t="s">
        <v>626</v>
      </c>
      <c r="C1063" s="278" t="s">
        <v>627</v>
      </c>
      <c r="D1063" s="278" t="s">
        <v>285</v>
      </c>
      <c r="E1063" s="278" t="str">
        <f>CONCATENATE(SUM('Раздел 1'!AC15:AC15),"&lt;=",SUM('Раздел 1'!M15:M15),"-",SUM('Раздел 1'!U15:U15))</f>
        <v>0&lt;=0-0</v>
      </c>
    </row>
    <row r="1064" spans="1:5" s="269" customFormat="1" ht="63.75" x14ac:dyDescent="0.2">
      <c r="A1064" s="279" t="str">
        <f>IF((SUM('Раздел 1'!AC16:AC16)&lt;=SUM('Раздел 1'!M16:M16)-SUM('Раздел 1'!U16:U16)),"","Неверно!")</f>
        <v/>
      </c>
      <c r="B1064" s="276" t="s">
        <v>626</v>
      </c>
      <c r="C1064" s="278" t="s">
        <v>627</v>
      </c>
      <c r="D1064" s="278" t="s">
        <v>285</v>
      </c>
      <c r="E1064" s="278" t="str">
        <f>CONCATENATE(SUM('Раздел 1'!AC16:AC16),"&lt;=",SUM('Раздел 1'!M16:M16),"-",SUM('Раздел 1'!U16:U16))</f>
        <v>0&lt;=0-0</v>
      </c>
    </row>
    <row r="1065" spans="1:5" s="269" customFormat="1" ht="63.75" x14ac:dyDescent="0.2">
      <c r="A1065" s="279" t="str">
        <f>IF((SUM('Раздел 1'!AC17:AC17)&lt;=SUM('Раздел 1'!M17:M17)-SUM('Раздел 1'!U17:U17)),"","Неверно!")</f>
        <v/>
      </c>
      <c r="B1065" s="276" t="s">
        <v>626</v>
      </c>
      <c r="C1065" s="278" t="s">
        <v>627</v>
      </c>
      <c r="D1065" s="278" t="s">
        <v>285</v>
      </c>
      <c r="E1065" s="278" t="str">
        <f>CONCATENATE(SUM('Раздел 1'!AC17:AC17),"&lt;=",SUM('Раздел 1'!M17:M17),"-",SUM('Раздел 1'!U17:U17))</f>
        <v>0&lt;=0-0</v>
      </c>
    </row>
    <row r="1066" spans="1:5" s="269" customFormat="1" ht="63.75" x14ac:dyDescent="0.2">
      <c r="A1066" s="279" t="str">
        <f>IF((SUM('Раздел 1'!AC18:AC18)&lt;=SUM('Раздел 1'!M18:M18)-SUM('Раздел 1'!U18:U18)),"","Неверно!")</f>
        <v/>
      </c>
      <c r="B1066" s="276" t="s">
        <v>626</v>
      </c>
      <c r="C1066" s="278" t="s">
        <v>627</v>
      </c>
      <c r="D1066" s="278" t="s">
        <v>285</v>
      </c>
      <c r="E1066" s="278" t="str">
        <f>CONCATENATE(SUM('Раздел 1'!AC18:AC18),"&lt;=",SUM('Раздел 1'!M18:M18),"-",SUM('Раздел 1'!U18:U18))</f>
        <v>0&lt;=0-0</v>
      </c>
    </row>
    <row r="1067" spans="1:5" s="269" customFormat="1" ht="63.75" x14ac:dyDescent="0.2">
      <c r="A1067" s="279" t="str">
        <f>IF((SUM('Раздел 1'!AC19:AC19)&lt;=SUM('Раздел 1'!M19:M19)-SUM('Раздел 1'!U19:U19)),"","Неверно!")</f>
        <v/>
      </c>
      <c r="B1067" s="276" t="s">
        <v>626</v>
      </c>
      <c r="C1067" s="278" t="s">
        <v>627</v>
      </c>
      <c r="D1067" s="278" t="s">
        <v>285</v>
      </c>
      <c r="E1067" s="278" t="str">
        <f>CONCATENATE(SUM('Раздел 1'!AC19:AC19),"&lt;=",SUM('Раздел 1'!M19:M19),"-",SUM('Раздел 1'!U19:U19))</f>
        <v>0&lt;=0-0</v>
      </c>
    </row>
    <row r="1068" spans="1:5" s="269" customFormat="1" ht="63.75" x14ac:dyDescent="0.2">
      <c r="A1068" s="279" t="str">
        <f>IF((SUM('Раздел 1'!AC20:AC20)&lt;=SUM('Раздел 1'!M20:M20)-SUM('Раздел 1'!U20:U20)),"","Неверно!")</f>
        <v/>
      </c>
      <c r="B1068" s="276" t="s">
        <v>626</v>
      </c>
      <c r="C1068" s="278" t="s">
        <v>627</v>
      </c>
      <c r="D1068" s="278" t="s">
        <v>285</v>
      </c>
      <c r="E1068" s="278" t="str">
        <f>CONCATENATE(SUM('Раздел 1'!AC20:AC20),"&lt;=",SUM('Раздел 1'!M20:M20),"-",SUM('Раздел 1'!U20:U20))</f>
        <v>0&lt;=0-0</v>
      </c>
    </row>
    <row r="1069" spans="1:5" s="269" customFormat="1" ht="63.75" x14ac:dyDescent="0.2">
      <c r="A1069" s="279" t="str">
        <f>IF((SUM('Раздел 1'!AC21:AC21)&lt;=SUM('Раздел 1'!M21:M21)-SUM('Раздел 1'!U21:U21)),"","Неверно!")</f>
        <v/>
      </c>
      <c r="B1069" s="276" t="s">
        <v>626</v>
      </c>
      <c r="C1069" s="278" t="s">
        <v>627</v>
      </c>
      <c r="D1069" s="278" t="s">
        <v>285</v>
      </c>
      <c r="E1069" s="278" t="str">
        <f>CONCATENATE(SUM('Раздел 1'!AC21:AC21),"&lt;=",SUM('Раздел 1'!M21:M21),"-",SUM('Раздел 1'!U21:U21))</f>
        <v>0&lt;=0-0</v>
      </c>
    </row>
    <row r="1070" spans="1:5" s="269" customFormat="1" ht="63.75" x14ac:dyDescent="0.2">
      <c r="A1070" s="279" t="str">
        <f>IF((SUM('Раздел 1'!AC22:AC22)&lt;=SUM('Раздел 1'!M22:M22)-SUM('Раздел 1'!U22:U22)),"","Неверно!")</f>
        <v/>
      </c>
      <c r="B1070" s="276" t="s">
        <v>626</v>
      </c>
      <c r="C1070" s="278" t="s">
        <v>627</v>
      </c>
      <c r="D1070" s="278" t="s">
        <v>285</v>
      </c>
      <c r="E1070" s="278" t="str">
        <f>CONCATENATE(SUM('Раздел 1'!AC22:AC22),"&lt;=",SUM('Раздел 1'!M22:M22),"-",SUM('Раздел 1'!U22:U22))</f>
        <v>0&lt;=0-0</v>
      </c>
    </row>
    <row r="1071" spans="1:5" s="269" customFormat="1" ht="63.75" x14ac:dyDescent="0.2">
      <c r="A1071" s="279" t="str">
        <f>IF((SUM('Раздел 1'!AC23:AC23)&lt;=SUM('Раздел 1'!M23:M23)-SUM('Раздел 1'!U23:U23)),"","Неверно!")</f>
        <v/>
      </c>
      <c r="B1071" s="276" t="s">
        <v>626</v>
      </c>
      <c r="C1071" s="278" t="s">
        <v>627</v>
      </c>
      <c r="D1071" s="278" t="s">
        <v>285</v>
      </c>
      <c r="E1071" s="278" t="str">
        <f>CONCATENATE(SUM('Раздел 1'!AC23:AC23),"&lt;=",SUM('Раздел 1'!M23:M23),"-",SUM('Раздел 1'!U23:U23))</f>
        <v>0&lt;=0-0</v>
      </c>
    </row>
    <row r="1072" spans="1:5" s="269" customFormat="1" ht="63.75" x14ac:dyDescent="0.2">
      <c r="A1072" s="279" t="str">
        <f>IF((SUM('Раздел 1'!AC24:AC24)&lt;=SUM('Раздел 1'!M24:M24)-SUM('Раздел 1'!U24:U24)),"","Неверно!")</f>
        <v/>
      </c>
      <c r="B1072" s="276" t="s">
        <v>626</v>
      </c>
      <c r="C1072" s="278" t="s">
        <v>627</v>
      </c>
      <c r="D1072" s="278" t="s">
        <v>285</v>
      </c>
      <c r="E1072" s="278" t="str">
        <f>CONCATENATE(SUM('Раздел 1'!AC24:AC24),"&lt;=",SUM('Раздел 1'!M24:M24),"-",SUM('Раздел 1'!U24:U24))</f>
        <v>0&lt;=0-0</v>
      </c>
    </row>
    <row r="1073" spans="1:5" s="269" customFormat="1" ht="63.75" x14ac:dyDescent="0.2">
      <c r="A1073" s="279" t="str">
        <f>IF((SUM('Раздел 1'!AC25:AC25)&lt;=SUM('Раздел 1'!M25:M25)-SUM('Раздел 1'!U25:U25)),"","Неверно!")</f>
        <v/>
      </c>
      <c r="B1073" s="276" t="s">
        <v>626</v>
      </c>
      <c r="C1073" s="278" t="s">
        <v>627</v>
      </c>
      <c r="D1073" s="278" t="s">
        <v>285</v>
      </c>
      <c r="E1073" s="278" t="str">
        <f>CONCATENATE(SUM('Раздел 1'!AC25:AC25),"&lt;=",SUM('Раздел 1'!M25:M25),"-",SUM('Раздел 1'!U25:U25))</f>
        <v>0&lt;=0-0</v>
      </c>
    </row>
    <row r="1074" spans="1:5" s="269" customFormat="1" ht="63.75" x14ac:dyDescent="0.2">
      <c r="A1074" s="279" t="str">
        <f>IF((SUM('Раздел 1'!AC26:AC26)&lt;=SUM('Раздел 1'!M26:M26)-SUM('Раздел 1'!U26:U26)),"","Неверно!")</f>
        <v/>
      </c>
      <c r="B1074" s="276" t="s">
        <v>626</v>
      </c>
      <c r="C1074" s="278" t="s">
        <v>627</v>
      </c>
      <c r="D1074" s="278" t="s">
        <v>285</v>
      </c>
      <c r="E1074" s="278" t="str">
        <f>CONCATENATE(SUM('Раздел 1'!AC26:AC26),"&lt;=",SUM('Раздел 1'!M26:M26),"-",SUM('Раздел 1'!U26:U26))</f>
        <v>0&lt;=0-0</v>
      </c>
    </row>
    <row r="1075" spans="1:5" s="269" customFormat="1" ht="63.75" x14ac:dyDescent="0.2">
      <c r="A1075" s="279" t="str">
        <f>IF((SUM('Раздел 1'!AC27:AC27)&lt;=SUM('Раздел 1'!M27:M27)-SUM('Раздел 1'!U27:U27)),"","Неверно!")</f>
        <v/>
      </c>
      <c r="B1075" s="276" t="s">
        <v>626</v>
      </c>
      <c r="C1075" s="278" t="s">
        <v>627</v>
      </c>
      <c r="D1075" s="278" t="s">
        <v>285</v>
      </c>
      <c r="E1075" s="278" t="str">
        <f>CONCATENATE(SUM('Раздел 1'!AC27:AC27),"&lt;=",SUM('Раздел 1'!M27:M27),"-",SUM('Раздел 1'!U27:U27))</f>
        <v>0&lt;=0-0</v>
      </c>
    </row>
    <row r="1076" spans="1:5" s="269" customFormat="1" ht="63.75" x14ac:dyDescent="0.2">
      <c r="A1076" s="279" t="str">
        <f>IF((SUM('Раздел 1'!AC28:AC28)&lt;=SUM('Раздел 1'!M28:M28)-SUM('Раздел 1'!U28:U28)),"","Неверно!")</f>
        <v/>
      </c>
      <c r="B1076" s="276" t="s">
        <v>626</v>
      </c>
      <c r="C1076" s="278" t="s">
        <v>627</v>
      </c>
      <c r="D1076" s="278" t="s">
        <v>285</v>
      </c>
      <c r="E1076" s="278" t="str">
        <f>CONCATENATE(SUM('Раздел 1'!AC28:AC28),"&lt;=",SUM('Раздел 1'!M28:M28),"-",SUM('Раздел 1'!U28:U28))</f>
        <v>0&lt;=0-0</v>
      </c>
    </row>
    <row r="1077" spans="1:5" s="269" customFormat="1" ht="63.75" x14ac:dyDescent="0.2">
      <c r="A1077" s="279" t="str">
        <f>IF((SUM('Раздел 1'!AC29:AC29)&lt;=SUM('Раздел 1'!M29:M29)-SUM('Раздел 1'!U29:U29)),"","Неверно!")</f>
        <v/>
      </c>
      <c r="B1077" s="276" t="s">
        <v>626</v>
      </c>
      <c r="C1077" s="278" t="s">
        <v>627</v>
      </c>
      <c r="D1077" s="278" t="s">
        <v>285</v>
      </c>
      <c r="E1077" s="278" t="str">
        <f>CONCATENATE(SUM('Раздел 1'!AC29:AC29),"&lt;=",SUM('Раздел 1'!M29:M29),"-",SUM('Раздел 1'!U29:U29))</f>
        <v>0&lt;=0-0</v>
      </c>
    </row>
    <row r="1078" spans="1:5" s="269" customFormat="1" ht="63.75" x14ac:dyDescent="0.2">
      <c r="A1078" s="279" t="str">
        <f>IF((SUM('Раздел 1'!AC30:AC30)&lt;=SUM('Раздел 1'!M30:M30)-SUM('Раздел 1'!U30:U30)),"","Неверно!")</f>
        <v/>
      </c>
      <c r="B1078" s="276" t="s">
        <v>626</v>
      </c>
      <c r="C1078" s="278" t="s">
        <v>627</v>
      </c>
      <c r="D1078" s="278" t="s">
        <v>285</v>
      </c>
      <c r="E1078" s="278" t="str">
        <f>CONCATENATE(SUM('Раздел 1'!AC30:AC30),"&lt;=",SUM('Раздел 1'!M30:M30),"-",SUM('Раздел 1'!U30:U30))</f>
        <v>0&lt;=0-0</v>
      </c>
    </row>
    <row r="1079" spans="1:5" s="269" customFormat="1" ht="63.75" x14ac:dyDescent="0.2">
      <c r="A1079" s="279" t="str">
        <f>IF((SUM('Раздел 1'!AC31:AC31)&lt;=SUM('Раздел 1'!M31:M31)-SUM('Раздел 1'!U31:U31)),"","Неверно!")</f>
        <v/>
      </c>
      <c r="B1079" s="276" t="s">
        <v>626</v>
      </c>
      <c r="C1079" s="278" t="s">
        <v>627</v>
      </c>
      <c r="D1079" s="278" t="s">
        <v>285</v>
      </c>
      <c r="E1079" s="278" t="str">
        <f>CONCATENATE(SUM('Раздел 1'!AC31:AC31),"&lt;=",SUM('Раздел 1'!M31:M31),"-",SUM('Раздел 1'!U31:U31))</f>
        <v>0&lt;=0-0</v>
      </c>
    </row>
    <row r="1080" spans="1:5" s="269" customFormat="1" ht="63.75" x14ac:dyDescent="0.2">
      <c r="A1080" s="279" t="str">
        <f>IF((SUM('Раздел 1'!AC32:AC32)&lt;=SUM('Раздел 1'!M32:M32)-SUM('Раздел 1'!U32:U32)),"","Неверно!")</f>
        <v/>
      </c>
      <c r="B1080" s="276" t="s">
        <v>626</v>
      </c>
      <c r="C1080" s="278" t="s">
        <v>627</v>
      </c>
      <c r="D1080" s="278" t="s">
        <v>285</v>
      </c>
      <c r="E1080" s="278" t="str">
        <f>CONCATENATE(SUM('Раздел 1'!AC32:AC32),"&lt;=",SUM('Раздел 1'!M32:M32),"-",SUM('Раздел 1'!U32:U32))</f>
        <v>0&lt;=0-0</v>
      </c>
    </row>
    <row r="1081" spans="1:5" s="269" customFormat="1" ht="63.75" x14ac:dyDescent="0.2">
      <c r="A1081" s="279" t="str">
        <f>IF((SUM('Раздел 1'!AC33:AC33)&lt;=SUM('Раздел 1'!M33:M33)-SUM('Раздел 1'!U33:U33)),"","Неверно!")</f>
        <v/>
      </c>
      <c r="B1081" s="276" t="s">
        <v>626</v>
      </c>
      <c r="C1081" s="278" t="s">
        <v>627</v>
      </c>
      <c r="D1081" s="278" t="s">
        <v>285</v>
      </c>
      <c r="E1081" s="278" t="str">
        <f>CONCATENATE(SUM('Раздел 1'!AC33:AC33),"&lt;=",SUM('Раздел 1'!M33:M33),"-",SUM('Раздел 1'!U33:U33))</f>
        <v>0&lt;=0-0</v>
      </c>
    </row>
    <row r="1082" spans="1:5" s="269" customFormat="1" ht="63.75" x14ac:dyDescent="0.2">
      <c r="A1082" s="279" t="str">
        <f>IF((SUM('Раздел 1'!AC34:AC34)&lt;=SUM('Раздел 1'!M34:M34)-SUM('Раздел 1'!U34:U34)),"","Неверно!")</f>
        <v/>
      </c>
      <c r="B1082" s="276" t="s">
        <v>626</v>
      </c>
      <c r="C1082" s="278" t="s">
        <v>627</v>
      </c>
      <c r="D1082" s="278" t="s">
        <v>285</v>
      </c>
      <c r="E1082" s="278" t="str">
        <f>CONCATENATE(SUM('Раздел 1'!AC34:AC34),"&lt;=",SUM('Раздел 1'!M34:M34),"-",SUM('Раздел 1'!U34:U34))</f>
        <v>0&lt;=0-0</v>
      </c>
    </row>
    <row r="1083" spans="1:5" s="269" customFormat="1" ht="63.75" x14ac:dyDescent="0.2">
      <c r="A1083" s="279" t="str">
        <f>IF((SUM('Раздел 1'!AC35:AC35)&lt;=SUM('Раздел 1'!M35:M35)-SUM('Раздел 1'!U35:U35)),"","Неверно!")</f>
        <v/>
      </c>
      <c r="B1083" s="276" t="s">
        <v>626</v>
      </c>
      <c r="C1083" s="278" t="s">
        <v>627</v>
      </c>
      <c r="D1083" s="278" t="s">
        <v>285</v>
      </c>
      <c r="E1083" s="278" t="str">
        <f>CONCATENATE(SUM('Раздел 1'!AC35:AC35),"&lt;=",SUM('Раздел 1'!M35:M35),"-",SUM('Раздел 1'!U35:U35))</f>
        <v>0&lt;=0-0</v>
      </c>
    </row>
    <row r="1084" spans="1:5" s="269" customFormat="1" ht="63.75" x14ac:dyDescent="0.2">
      <c r="A1084" s="279" t="str">
        <f>IF((SUM('Раздел 1'!AC36:AC36)&lt;=SUM('Раздел 1'!M36:M36)-SUM('Раздел 1'!U36:U36)),"","Неверно!")</f>
        <v/>
      </c>
      <c r="B1084" s="276" t="s">
        <v>626</v>
      </c>
      <c r="C1084" s="278" t="s">
        <v>627</v>
      </c>
      <c r="D1084" s="278" t="s">
        <v>285</v>
      </c>
      <c r="E1084" s="278" t="str">
        <f>CONCATENATE(SUM('Раздел 1'!AC36:AC36),"&lt;=",SUM('Раздел 1'!M36:M36),"-",SUM('Раздел 1'!U36:U36))</f>
        <v>0&lt;=0-0</v>
      </c>
    </row>
    <row r="1085" spans="1:5" s="269" customFormat="1" ht="63.75" x14ac:dyDescent="0.2">
      <c r="A1085" s="279" t="str">
        <f>IF((SUM('Раздел 1'!AC37:AC37)&lt;=SUM('Раздел 1'!M37:M37)-SUM('Раздел 1'!U37:U37)),"","Неверно!")</f>
        <v/>
      </c>
      <c r="B1085" s="276" t="s">
        <v>626</v>
      </c>
      <c r="C1085" s="278" t="s">
        <v>627</v>
      </c>
      <c r="D1085" s="278" t="s">
        <v>285</v>
      </c>
      <c r="E1085" s="278" t="str">
        <f>CONCATENATE(SUM('Раздел 1'!AC37:AC37),"&lt;=",SUM('Раздел 1'!M37:M37),"-",SUM('Раздел 1'!U37:U37))</f>
        <v>0&lt;=0-0</v>
      </c>
    </row>
    <row r="1086" spans="1:5" s="269" customFormat="1" ht="63.75" x14ac:dyDescent="0.2">
      <c r="A1086" s="279" t="str">
        <f>IF((SUM('Раздел 1'!AC38:AC38)&lt;=SUM('Раздел 1'!M38:M38)-SUM('Раздел 1'!U38:U38)),"","Неверно!")</f>
        <v/>
      </c>
      <c r="B1086" s="276" t="s">
        <v>626</v>
      </c>
      <c r="C1086" s="278" t="s">
        <v>627</v>
      </c>
      <c r="D1086" s="278" t="s">
        <v>285</v>
      </c>
      <c r="E1086" s="278" t="str">
        <f>CONCATENATE(SUM('Раздел 1'!AC38:AC38),"&lt;=",SUM('Раздел 1'!M38:M38),"-",SUM('Раздел 1'!U38:U38))</f>
        <v>0&lt;=0-0</v>
      </c>
    </row>
    <row r="1087" spans="1:5" s="269" customFormat="1" ht="63.75" x14ac:dyDescent="0.2">
      <c r="A1087" s="279" t="str">
        <f>IF((SUM('Раздел 1'!AC39:AC39)&lt;=SUM('Раздел 1'!M39:M39)-SUM('Раздел 1'!U39:U39)),"","Неверно!")</f>
        <v/>
      </c>
      <c r="B1087" s="276" t="s">
        <v>626</v>
      </c>
      <c r="C1087" s="278" t="s">
        <v>627</v>
      </c>
      <c r="D1087" s="278" t="s">
        <v>285</v>
      </c>
      <c r="E1087" s="278" t="str">
        <f>CONCATENATE(SUM('Раздел 1'!AC39:AC39),"&lt;=",SUM('Раздел 1'!M39:M39),"-",SUM('Раздел 1'!U39:U39))</f>
        <v>0&lt;=1-0</v>
      </c>
    </row>
    <row r="1088" spans="1:5" s="269" customFormat="1" ht="63.75" x14ac:dyDescent="0.2">
      <c r="A1088" s="279" t="str">
        <f>IF((SUM('Раздел 1'!AC40:AC40)&lt;=SUM('Раздел 1'!M40:M40)-SUM('Раздел 1'!U40:U40)),"","Неверно!")</f>
        <v/>
      </c>
      <c r="B1088" s="276" t="s">
        <v>626</v>
      </c>
      <c r="C1088" s="278" t="s">
        <v>627</v>
      </c>
      <c r="D1088" s="278" t="s">
        <v>285</v>
      </c>
      <c r="E1088" s="278" t="str">
        <f>CONCATENATE(SUM('Раздел 1'!AC40:AC40),"&lt;=",SUM('Раздел 1'!M40:M40),"-",SUM('Раздел 1'!U40:U40))</f>
        <v>0&lt;=0-0</v>
      </c>
    </row>
    <row r="1089" spans="1:5" s="269" customFormat="1" ht="63.75" x14ac:dyDescent="0.2">
      <c r="A1089" s="279" t="str">
        <f>IF((SUM('Раздел 1'!AC41:AC41)&lt;=SUM('Раздел 1'!M41:M41)-SUM('Раздел 1'!U41:U41)),"","Неверно!")</f>
        <v/>
      </c>
      <c r="B1089" s="276" t="s">
        <v>626</v>
      </c>
      <c r="C1089" s="278" t="s">
        <v>627</v>
      </c>
      <c r="D1089" s="278" t="s">
        <v>285</v>
      </c>
      <c r="E1089" s="278" t="str">
        <f>CONCATENATE(SUM('Раздел 1'!AC41:AC41),"&lt;=",SUM('Раздел 1'!M41:M41),"-",SUM('Раздел 1'!U41:U41))</f>
        <v>0&lt;=1-0</v>
      </c>
    </row>
    <row r="1090" spans="1:5" s="269" customFormat="1" ht="63.75" x14ac:dyDescent="0.2">
      <c r="A1090" s="279" t="str">
        <f>IF((SUM('Раздел 1'!AC42:AC42)&lt;=SUM('Раздел 1'!M42:M42)-SUM('Раздел 1'!U42:U42)),"","Неверно!")</f>
        <v/>
      </c>
      <c r="B1090" s="276" t="s">
        <v>626</v>
      </c>
      <c r="C1090" s="278" t="s">
        <v>627</v>
      </c>
      <c r="D1090" s="278" t="s">
        <v>285</v>
      </c>
      <c r="E1090" s="278" t="str">
        <f>CONCATENATE(SUM('Раздел 1'!AC42:AC42),"&lt;=",SUM('Раздел 1'!M42:M42),"-",SUM('Раздел 1'!U42:U42))</f>
        <v>0&lt;=0-0</v>
      </c>
    </row>
    <row r="1091" spans="1:5" s="269" customFormat="1" ht="63.75" x14ac:dyDescent="0.2">
      <c r="A1091" s="279" t="str">
        <f>IF((SUM('Раздел 1'!AC43:AC43)&lt;=SUM('Раздел 1'!M43:M43)-SUM('Раздел 1'!U43:U43)),"","Неверно!")</f>
        <v/>
      </c>
      <c r="B1091" s="276" t="s">
        <v>626</v>
      </c>
      <c r="C1091" s="278" t="s">
        <v>627</v>
      </c>
      <c r="D1091" s="278" t="s">
        <v>285</v>
      </c>
      <c r="E1091" s="278" t="str">
        <f>CONCATENATE(SUM('Раздел 1'!AC43:AC43),"&lt;=",SUM('Раздел 1'!M43:M43),"-",SUM('Раздел 1'!U43:U43))</f>
        <v>0&lt;=0-0</v>
      </c>
    </row>
    <row r="1092" spans="1:5" s="269" customFormat="1" ht="63.75" x14ac:dyDescent="0.2">
      <c r="A1092" s="279" t="str">
        <f>IF((SUM('Раздел 1'!AC44:AC44)&lt;=SUM('Раздел 1'!M44:M44)-SUM('Раздел 1'!U44:U44)),"","Неверно!")</f>
        <v/>
      </c>
      <c r="B1092" s="276" t="s">
        <v>626</v>
      </c>
      <c r="C1092" s="278" t="s">
        <v>627</v>
      </c>
      <c r="D1092" s="278" t="s">
        <v>285</v>
      </c>
      <c r="E1092" s="278" t="str">
        <f>CONCATENATE(SUM('Раздел 1'!AC44:AC44),"&lt;=",SUM('Раздел 1'!M44:M44),"-",SUM('Раздел 1'!U44:U44))</f>
        <v>0&lt;=0-0</v>
      </c>
    </row>
    <row r="1093" spans="1:5" s="269" customFormat="1" ht="63.75" x14ac:dyDescent="0.2">
      <c r="A1093" s="279" t="str">
        <f>IF((SUM('Раздел 1'!AC45:AC45)&lt;=SUM('Раздел 1'!M45:M45)-SUM('Раздел 1'!U45:U45)),"","Неверно!")</f>
        <v/>
      </c>
      <c r="B1093" s="276" t="s">
        <v>626</v>
      </c>
      <c r="C1093" s="278" t="s">
        <v>627</v>
      </c>
      <c r="D1093" s="278" t="s">
        <v>285</v>
      </c>
      <c r="E1093" s="278" t="str">
        <f>CONCATENATE(SUM('Раздел 1'!AC45:AC45),"&lt;=",SUM('Раздел 1'!M45:M45),"-",SUM('Раздел 1'!U45:U45))</f>
        <v>0&lt;=0-0</v>
      </c>
    </row>
    <row r="1094" spans="1:5" s="269" customFormat="1" ht="63.75" x14ac:dyDescent="0.2">
      <c r="A1094" s="279" t="str">
        <f>IF((SUM('Раздел 1'!AC46:AC46)&lt;=SUM('Раздел 1'!M46:M46)-SUM('Раздел 1'!U46:U46)),"","Неверно!")</f>
        <v/>
      </c>
      <c r="B1094" s="276" t="s">
        <v>626</v>
      </c>
      <c r="C1094" s="278" t="s">
        <v>627</v>
      </c>
      <c r="D1094" s="278" t="s">
        <v>285</v>
      </c>
      <c r="E1094" s="278" t="str">
        <f>CONCATENATE(SUM('Раздел 1'!AC46:AC46),"&lt;=",SUM('Раздел 1'!M46:M46),"-",SUM('Раздел 1'!U46:U46))</f>
        <v>0&lt;=0-0</v>
      </c>
    </row>
    <row r="1095" spans="1:5" s="269" customFormat="1" ht="63.75" x14ac:dyDescent="0.2">
      <c r="A1095" s="279" t="str">
        <f>IF((SUM('Раздел 1'!AC47:AC47)&lt;=SUM('Раздел 1'!M47:M47)-SUM('Раздел 1'!U47:U47)),"","Неверно!")</f>
        <v/>
      </c>
      <c r="B1095" s="276" t="s">
        <v>626</v>
      </c>
      <c r="C1095" s="278" t="s">
        <v>627</v>
      </c>
      <c r="D1095" s="278" t="s">
        <v>285</v>
      </c>
      <c r="E1095" s="278" t="str">
        <f>CONCATENATE(SUM('Раздел 1'!AC47:AC47),"&lt;=",SUM('Раздел 1'!M47:M47),"-",SUM('Раздел 1'!U47:U47))</f>
        <v>0&lt;=0-0</v>
      </c>
    </row>
    <row r="1096" spans="1:5" s="269" customFormat="1" ht="63.75" x14ac:dyDescent="0.2">
      <c r="A1096" s="279" t="str">
        <f>IF((SUM('Раздел 1'!AC48:AC48)&lt;=SUM('Раздел 1'!M48:M48)-SUM('Раздел 1'!U48:U48)),"","Неверно!")</f>
        <v/>
      </c>
      <c r="B1096" s="276" t="s">
        <v>626</v>
      </c>
      <c r="C1096" s="278" t="s">
        <v>627</v>
      </c>
      <c r="D1096" s="278" t="s">
        <v>285</v>
      </c>
      <c r="E1096" s="278" t="str">
        <f>CONCATENATE(SUM('Раздел 1'!AC48:AC48),"&lt;=",SUM('Раздел 1'!M48:M48),"-",SUM('Раздел 1'!U48:U48))</f>
        <v>0&lt;=0-0</v>
      </c>
    </row>
    <row r="1097" spans="1:5" s="269" customFormat="1" ht="63.75" x14ac:dyDescent="0.2">
      <c r="A1097" s="279" t="str">
        <f>IF((SUM('Раздел 1'!AC49:AC49)&lt;=SUM('Раздел 1'!M49:M49)-SUM('Раздел 1'!U49:U49)),"","Неверно!")</f>
        <v/>
      </c>
      <c r="B1097" s="276" t="s">
        <v>626</v>
      </c>
      <c r="C1097" s="278" t="s">
        <v>627</v>
      </c>
      <c r="D1097" s="278" t="s">
        <v>285</v>
      </c>
      <c r="E1097" s="278" t="str">
        <f>CONCATENATE(SUM('Раздел 1'!AC49:AC49),"&lt;=",SUM('Раздел 1'!M49:M49),"-",SUM('Раздел 1'!U49:U49))</f>
        <v>0&lt;=0-0</v>
      </c>
    </row>
    <row r="1098" spans="1:5" s="269" customFormat="1" ht="63.75" x14ac:dyDescent="0.2">
      <c r="A1098" s="279" t="str">
        <f>IF((SUM('Раздел 1'!AC50:AC50)&lt;=SUM('Раздел 1'!M50:M50)-SUM('Раздел 1'!U50:U50)),"","Неверно!")</f>
        <v/>
      </c>
      <c r="B1098" s="276" t="s">
        <v>626</v>
      </c>
      <c r="C1098" s="278" t="s">
        <v>627</v>
      </c>
      <c r="D1098" s="278" t="s">
        <v>285</v>
      </c>
      <c r="E1098" s="278" t="str">
        <f>CONCATENATE(SUM('Раздел 1'!AC50:AC50),"&lt;=",SUM('Раздел 1'!M50:M50),"-",SUM('Раздел 1'!U50:U50))</f>
        <v>0&lt;=0-0</v>
      </c>
    </row>
    <row r="1099" spans="1:5" s="269" customFormat="1" ht="63.75" x14ac:dyDescent="0.2">
      <c r="A1099" s="279" t="str">
        <f>IF((SUM('Раздел 1'!AC51:AC51)&lt;=SUM('Раздел 1'!M51:M51)-SUM('Раздел 1'!U51:U51)),"","Неверно!")</f>
        <v/>
      </c>
      <c r="B1099" s="276" t="s">
        <v>626</v>
      </c>
      <c r="C1099" s="278" t="s">
        <v>627</v>
      </c>
      <c r="D1099" s="278" t="s">
        <v>285</v>
      </c>
      <c r="E1099" s="278" t="str">
        <f>CONCATENATE(SUM('Раздел 1'!AC51:AC51),"&lt;=",SUM('Раздел 1'!M51:M51),"-",SUM('Раздел 1'!U51:U51))</f>
        <v>0&lt;=0-0</v>
      </c>
    </row>
    <row r="1100" spans="1:5" s="269" customFormat="1" ht="63.75" x14ac:dyDescent="0.2">
      <c r="A1100" s="279" t="str">
        <f>IF((SUM('Раздел 1'!AC52:AC52)&lt;=SUM('Раздел 1'!M52:M52)-SUM('Раздел 1'!U52:U52)),"","Неверно!")</f>
        <v/>
      </c>
      <c r="B1100" s="276" t="s">
        <v>626</v>
      </c>
      <c r="C1100" s="278" t="s">
        <v>627</v>
      </c>
      <c r="D1100" s="278" t="s">
        <v>285</v>
      </c>
      <c r="E1100" s="278" t="str">
        <f>CONCATENATE(SUM('Раздел 1'!AC52:AC52),"&lt;=",SUM('Раздел 1'!M52:M52),"-",SUM('Раздел 1'!U52:U52))</f>
        <v>0&lt;=0-0</v>
      </c>
    </row>
    <row r="1101" spans="1:5" s="269" customFormat="1" ht="63.75" x14ac:dyDescent="0.2">
      <c r="A1101" s="279" t="str">
        <f>IF((SUM('Раздел 1'!AC9:AC9)&lt;=SUM('Раздел 1'!M9:M9)-SUM('Раздел 1'!U9:U9)),"","Неверно!")</f>
        <v/>
      </c>
      <c r="B1101" s="276" t="s">
        <v>626</v>
      </c>
      <c r="C1101" s="278" t="s">
        <v>627</v>
      </c>
      <c r="D1101" s="278" t="s">
        <v>285</v>
      </c>
      <c r="E1101" s="278" t="str">
        <f>CONCATENATE(SUM('Раздел 1'!AC9:AC9),"&lt;=",SUM('Раздел 1'!M9:M9),"-",SUM('Раздел 1'!U9:U9))</f>
        <v>0&lt;=2-0</v>
      </c>
    </row>
    <row r="1102" spans="1:5" s="269" customFormat="1" ht="38.25" x14ac:dyDescent="0.2">
      <c r="A1102" s="279" t="str">
        <f>IF((SUM('Раздел 1'!AI10:AI10)=0),"","Неверно!")</f>
        <v/>
      </c>
      <c r="B1102" s="276" t="s">
        <v>628</v>
      </c>
      <c r="C1102" s="278" t="s">
        <v>629</v>
      </c>
      <c r="D1102" s="278" t="s">
        <v>469</v>
      </c>
      <c r="E1102" s="278" t="str">
        <f>CONCATENATE(SUM('Раздел 1'!AI10:AI10),"=",0)</f>
        <v>0=0</v>
      </c>
    </row>
    <row r="1103" spans="1:5" s="269" customFormat="1" ht="38.25" x14ac:dyDescent="0.2">
      <c r="A1103" s="279" t="str">
        <f>IF((SUM('Раздел 1'!AI11:AI11)=0),"","Неверно!")</f>
        <v/>
      </c>
      <c r="B1103" s="276" t="s">
        <v>628</v>
      </c>
      <c r="C1103" s="278" t="s">
        <v>629</v>
      </c>
      <c r="D1103" s="278" t="s">
        <v>469</v>
      </c>
      <c r="E1103" s="278" t="str">
        <f>CONCATENATE(SUM('Раздел 1'!AI11:AI11),"=",0)</f>
        <v>0=0</v>
      </c>
    </row>
    <row r="1104" spans="1:5" s="269" customFormat="1" ht="38.25" x14ac:dyDescent="0.2">
      <c r="A1104" s="279" t="str">
        <f>IF((SUM('Раздел 1'!AI12:AI12)=0),"","Неверно!")</f>
        <v/>
      </c>
      <c r="B1104" s="276" t="s">
        <v>628</v>
      </c>
      <c r="C1104" s="278" t="s">
        <v>629</v>
      </c>
      <c r="D1104" s="278" t="s">
        <v>469</v>
      </c>
      <c r="E1104" s="278" t="str">
        <f>CONCATENATE(SUM('Раздел 1'!AI12:AI12),"=",0)</f>
        <v>0=0</v>
      </c>
    </row>
    <row r="1105" spans="1:5" s="269" customFormat="1" ht="38.25" x14ac:dyDescent="0.2">
      <c r="A1105" s="279" t="str">
        <f>IF((SUM('Раздел 1'!AI13:AI13)=0),"","Неверно!")</f>
        <v/>
      </c>
      <c r="B1105" s="276" t="s">
        <v>628</v>
      </c>
      <c r="C1105" s="278" t="s">
        <v>629</v>
      </c>
      <c r="D1105" s="278" t="s">
        <v>469</v>
      </c>
      <c r="E1105" s="278" t="str">
        <f>CONCATENATE(SUM('Раздел 1'!AI13:AI13),"=",0)</f>
        <v>0=0</v>
      </c>
    </row>
    <row r="1106" spans="1:5" s="269" customFormat="1" ht="38.25" x14ac:dyDescent="0.2">
      <c r="A1106" s="279" t="str">
        <f>IF((SUM('Раздел 1'!AI14:AI14)=0),"","Неверно!")</f>
        <v/>
      </c>
      <c r="B1106" s="276" t="s">
        <v>628</v>
      </c>
      <c r="C1106" s="278" t="s">
        <v>629</v>
      </c>
      <c r="D1106" s="278" t="s">
        <v>469</v>
      </c>
      <c r="E1106" s="278" t="str">
        <f>CONCATENATE(SUM('Раздел 1'!AI14:AI14),"=",0)</f>
        <v>0=0</v>
      </c>
    </row>
    <row r="1107" spans="1:5" s="269" customFormat="1" ht="38.25" x14ac:dyDescent="0.2">
      <c r="A1107" s="279" t="str">
        <f>IF((SUM('Раздел 1'!AI15:AI15)=0),"","Неверно!")</f>
        <v/>
      </c>
      <c r="B1107" s="276" t="s">
        <v>628</v>
      </c>
      <c r="C1107" s="278" t="s">
        <v>629</v>
      </c>
      <c r="D1107" s="278" t="s">
        <v>469</v>
      </c>
      <c r="E1107" s="278" t="str">
        <f>CONCATENATE(SUM('Раздел 1'!AI15:AI15),"=",0)</f>
        <v>0=0</v>
      </c>
    </row>
    <row r="1108" spans="1:5" s="269" customFormat="1" ht="38.25" x14ac:dyDescent="0.2">
      <c r="A1108" s="279" t="str">
        <f>IF((SUM('Раздел 1'!AI16:AI16)=0),"","Неверно!")</f>
        <v/>
      </c>
      <c r="B1108" s="276" t="s">
        <v>628</v>
      </c>
      <c r="C1108" s="278" t="s">
        <v>629</v>
      </c>
      <c r="D1108" s="278" t="s">
        <v>469</v>
      </c>
      <c r="E1108" s="278" t="str">
        <f>CONCATENATE(SUM('Раздел 1'!AI16:AI16),"=",0)</f>
        <v>0=0</v>
      </c>
    </row>
    <row r="1109" spans="1:5" s="269" customFormat="1" ht="38.25" x14ac:dyDescent="0.2">
      <c r="A1109" s="279" t="str">
        <f>IF((SUM('Раздел 1'!AI17:AI17)=0),"","Неверно!")</f>
        <v/>
      </c>
      <c r="B1109" s="276" t="s">
        <v>628</v>
      </c>
      <c r="C1109" s="278" t="s">
        <v>629</v>
      </c>
      <c r="D1109" s="278" t="s">
        <v>469</v>
      </c>
      <c r="E1109" s="278" t="str">
        <f>CONCATENATE(SUM('Раздел 1'!AI17:AI17),"=",0)</f>
        <v>0=0</v>
      </c>
    </row>
    <row r="1110" spans="1:5" s="269" customFormat="1" ht="38.25" x14ac:dyDescent="0.2">
      <c r="A1110" s="279" t="str">
        <f>IF((SUM('Раздел 1'!AI18:AI18)=0),"","Неверно!")</f>
        <v/>
      </c>
      <c r="B1110" s="276" t="s">
        <v>628</v>
      </c>
      <c r="C1110" s="278" t="s">
        <v>629</v>
      </c>
      <c r="D1110" s="278" t="s">
        <v>469</v>
      </c>
      <c r="E1110" s="278" t="str">
        <f>CONCATENATE(SUM('Раздел 1'!AI18:AI18),"=",0)</f>
        <v>0=0</v>
      </c>
    </row>
    <row r="1111" spans="1:5" s="269" customFormat="1" ht="38.25" x14ac:dyDescent="0.2">
      <c r="A1111" s="279" t="str">
        <f>IF((SUM('Раздел 1'!AI19:AI19)=0),"","Неверно!")</f>
        <v/>
      </c>
      <c r="B1111" s="276" t="s">
        <v>628</v>
      </c>
      <c r="C1111" s="278" t="s">
        <v>629</v>
      </c>
      <c r="D1111" s="278" t="s">
        <v>469</v>
      </c>
      <c r="E1111" s="278" t="str">
        <f>CONCATENATE(SUM('Раздел 1'!AI19:AI19),"=",0)</f>
        <v>0=0</v>
      </c>
    </row>
    <row r="1112" spans="1:5" s="269" customFormat="1" ht="38.25" x14ac:dyDescent="0.2">
      <c r="A1112" s="279" t="str">
        <f>IF((SUM('Раздел 1'!AI20:AI20)=0),"","Неверно!")</f>
        <v/>
      </c>
      <c r="B1112" s="276" t="s">
        <v>628</v>
      </c>
      <c r="C1112" s="278" t="s">
        <v>629</v>
      </c>
      <c r="D1112" s="278" t="s">
        <v>469</v>
      </c>
      <c r="E1112" s="278" t="str">
        <f>CONCATENATE(SUM('Раздел 1'!AI20:AI20),"=",0)</f>
        <v>0=0</v>
      </c>
    </row>
    <row r="1113" spans="1:5" s="269" customFormat="1" ht="38.25" x14ac:dyDescent="0.2">
      <c r="A1113" s="279" t="str">
        <f>IF((SUM('Раздел 1'!AI21:AI21)=0),"","Неверно!")</f>
        <v/>
      </c>
      <c r="B1113" s="276" t="s">
        <v>628</v>
      </c>
      <c r="C1113" s="278" t="s">
        <v>629</v>
      </c>
      <c r="D1113" s="278" t="s">
        <v>469</v>
      </c>
      <c r="E1113" s="278" t="str">
        <f>CONCATENATE(SUM('Раздел 1'!AI21:AI21),"=",0)</f>
        <v>0=0</v>
      </c>
    </row>
    <row r="1114" spans="1:5" s="269" customFormat="1" ht="38.25" x14ac:dyDescent="0.2">
      <c r="A1114" s="279" t="str">
        <f>IF((SUM('Раздел 1'!AI22:AI22)=0),"","Неверно!")</f>
        <v/>
      </c>
      <c r="B1114" s="276" t="s">
        <v>628</v>
      </c>
      <c r="C1114" s="278" t="s">
        <v>629</v>
      </c>
      <c r="D1114" s="278" t="s">
        <v>469</v>
      </c>
      <c r="E1114" s="278" t="str">
        <f>CONCATENATE(SUM('Раздел 1'!AI22:AI22),"=",0)</f>
        <v>0=0</v>
      </c>
    </row>
    <row r="1115" spans="1:5" s="269" customFormat="1" ht="38.25" x14ac:dyDescent="0.2">
      <c r="A1115" s="279" t="str">
        <f>IF((SUM('Раздел 1'!AI23:AI23)=0),"","Неверно!")</f>
        <v/>
      </c>
      <c r="B1115" s="276" t="s">
        <v>628</v>
      </c>
      <c r="C1115" s="278" t="s">
        <v>629</v>
      </c>
      <c r="D1115" s="278" t="s">
        <v>469</v>
      </c>
      <c r="E1115" s="278" t="str">
        <f>CONCATENATE(SUM('Раздел 1'!AI23:AI23),"=",0)</f>
        <v>0=0</v>
      </c>
    </row>
    <row r="1116" spans="1:5" s="269" customFormat="1" ht="38.25" x14ac:dyDescent="0.2">
      <c r="A1116" s="279" t="str">
        <f>IF((SUM('Раздел 1'!AI24:AI24)=0),"","Неверно!")</f>
        <v/>
      </c>
      <c r="B1116" s="276" t="s">
        <v>628</v>
      </c>
      <c r="C1116" s="278" t="s">
        <v>629</v>
      </c>
      <c r="D1116" s="278" t="s">
        <v>469</v>
      </c>
      <c r="E1116" s="278" t="str">
        <f>CONCATENATE(SUM('Раздел 1'!AI24:AI24),"=",0)</f>
        <v>0=0</v>
      </c>
    </row>
    <row r="1117" spans="1:5" s="269" customFormat="1" ht="38.25" x14ac:dyDescent="0.2">
      <c r="A1117" s="279" t="str">
        <f>IF((SUM('Раздел 1'!AI25:AI25)=0),"","Неверно!")</f>
        <v/>
      </c>
      <c r="B1117" s="276" t="s">
        <v>628</v>
      </c>
      <c r="C1117" s="278" t="s">
        <v>629</v>
      </c>
      <c r="D1117" s="278" t="s">
        <v>469</v>
      </c>
      <c r="E1117" s="278" t="str">
        <f>CONCATENATE(SUM('Раздел 1'!AI25:AI25),"=",0)</f>
        <v>0=0</v>
      </c>
    </row>
    <row r="1118" spans="1:5" s="269" customFormat="1" ht="38.25" x14ac:dyDescent="0.2">
      <c r="A1118" s="279" t="str">
        <f>IF((SUM('Раздел 1'!AI26:AI26)=0),"","Неверно!")</f>
        <v/>
      </c>
      <c r="B1118" s="276" t="s">
        <v>628</v>
      </c>
      <c r="C1118" s="278" t="s">
        <v>629</v>
      </c>
      <c r="D1118" s="278" t="s">
        <v>469</v>
      </c>
      <c r="E1118" s="278" t="str">
        <f>CONCATENATE(SUM('Раздел 1'!AI26:AI26),"=",0)</f>
        <v>0=0</v>
      </c>
    </row>
    <row r="1119" spans="1:5" s="269" customFormat="1" ht="38.25" x14ac:dyDescent="0.2">
      <c r="A1119" s="279" t="str">
        <f>IF((SUM('Раздел 1'!AI27:AI27)=0),"","Неверно!")</f>
        <v/>
      </c>
      <c r="B1119" s="276" t="s">
        <v>628</v>
      </c>
      <c r="C1119" s="278" t="s">
        <v>629</v>
      </c>
      <c r="D1119" s="278" t="s">
        <v>469</v>
      </c>
      <c r="E1119" s="278" t="str">
        <f>CONCATENATE(SUM('Раздел 1'!AI27:AI27),"=",0)</f>
        <v>0=0</v>
      </c>
    </row>
    <row r="1120" spans="1:5" s="269" customFormat="1" ht="38.25" x14ac:dyDescent="0.2">
      <c r="A1120" s="279" t="str">
        <f>IF((SUM('Раздел 1'!AI28:AI28)=0),"","Неверно!")</f>
        <v/>
      </c>
      <c r="B1120" s="276" t="s">
        <v>628</v>
      </c>
      <c r="C1120" s="278" t="s">
        <v>629</v>
      </c>
      <c r="D1120" s="278" t="s">
        <v>469</v>
      </c>
      <c r="E1120" s="278" t="str">
        <f>CONCATENATE(SUM('Раздел 1'!AI28:AI28),"=",0)</f>
        <v>0=0</v>
      </c>
    </row>
    <row r="1121" spans="1:5" s="269" customFormat="1" ht="38.25" x14ac:dyDescent="0.2">
      <c r="A1121" s="279" t="str">
        <f>IF((SUM('Раздел 1'!AI29:AI29)=0),"","Неверно!")</f>
        <v/>
      </c>
      <c r="B1121" s="276" t="s">
        <v>628</v>
      </c>
      <c r="C1121" s="278" t="s">
        <v>629</v>
      </c>
      <c r="D1121" s="278" t="s">
        <v>469</v>
      </c>
      <c r="E1121" s="278" t="str">
        <f>CONCATENATE(SUM('Раздел 1'!AI29:AI29),"=",0)</f>
        <v>0=0</v>
      </c>
    </row>
    <row r="1122" spans="1:5" s="269" customFormat="1" ht="38.25" x14ac:dyDescent="0.2">
      <c r="A1122" s="279" t="str">
        <f>IF((SUM('Раздел 1'!AI30:AI30)=0),"","Неверно!")</f>
        <v/>
      </c>
      <c r="B1122" s="276" t="s">
        <v>628</v>
      </c>
      <c r="C1122" s="278" t="s">
        <v>629</v>
      </c>
      <c r="D1122" s="278" t="s">
        <v>469</v>
      </c>
      <c r="E1122" s="278" t="str">
        <f>CONCATENATE(SUM('Раздел 1'!AI30:AI30),"=",0)</f>
        <v>0=0</v>
      </c>
    </row>
    <row r="1123" spans="1:5" s="269" customFormat="1" ht="38.25" x14ac:dyDescent="0.2">
      <c r="A1123" s="279" t="str">
        <f>IF((SUM('Раздел 1'!AI31:AI31)=0),"","Неверно!")</f>
        <v/>
      </c>
      <c r="B1123" s="276" t="s">
        <v>628</v>
      </c>
      <c r="C1123" s="278" t="s">
        <v>629</v>
      </c>
      <c r="D1123" s="278" t="s">
        <v>469</v>
      </c>
      <c r="E1123" s="278" t="str">
        <f>CONCATENATE(SUM('Раздел 1'!AI31:AI31),"=",0)</f>
        <v>0=0</v>
      </c>
    </row>
    <row r="1124" spans="1:5" s="269" customFormat="1" ht="38.25" x14ac:dyDescent="0.2">
      <c r="A1124" s="279" t="str">
        <f>IF((SUM('Раздел 1'!AI32:AI32)=0),"","Неверно!")</f>
        <v/>
      </c>
      <c r="B1124" s="276" t="s">
        <v>628</v>
      </c>
      <c r="C1124" s="278" t="s">
        <v>629</v>
      </c>
      <c r="D1124" s="278" t="s">
        <v>469</v>
      </c>
      <c r="E1124" s="278" t="str">
        <f>CONCATENATE(SUM('Раздел 1'!AI32:AI32),"=",0)</f>
        <v>0=0</v>
      </c>
    </row>
    <row r="1125" spans="1:5" s="269" customFormat="1" ht="38.25" x14ac:dyDescent="0.2">
      <c r="A1125" s="279" t="str">
        <f>IF((SUM('Раздел 1'!AI33:AI33)=0),"","Неверно!")</f>
        <v/>
      </c>
      <c r="B1125" s="276" t="s">
        <v>628</v>
      </c>
      <c r="C1125" s="278" t="s">
        <v>629</v>
      </c>
      <c r="D1125" s="278" t="s">
        <v>469</v>
      </c>
      <c r="E1125" s="278" t="str">
        <f>CONCATENATE(SUM('Раздел 1'!AI33:AI33),"=",0)</f>
        <v>0=0</v>
      </c>
    </row>
    <row r="1126" spans="1:5" s="269" customFormat="1" ht="38.25" x14ac:dyDescent="0.2">
      <c r="A1126" s="279" t="str">
        <f>IF((SUM('Раздел 1'!AI34:AI34)=0),"","Неверно!")</f>
        <v/>
      </c>
      <c r="B1126" s="276" t="s">
        <v>628</v>
      </c>
      <c r="C1126" s="278" t="s">
        <v>629</v>
      </c>
      <c r="D1126" s="278" t="s">
        <v>469</v>
      </c>
      <c r="E1126" s="278" t="str">
        <f>CONCATENATE(SUM('Раздел 1'!AI34:AI34),"=",0)</f>
        <v>0=0</v>
      </c>
    </row>
    <row r="1127" spans="1:5" s="269" customFormat="1" ht="38.25" x14ac:dyDescent="0.2">
      <c r="A1127" s="279" t="str">
        <f>IF((SUM('Раздел 1'!AI35:AI35)=0),"","Неверно!")</f>
        <v/>
      </c>
      <c r="B1127" s="276" t="s">
        <v>628</v>
      </c>
      <c r="C1127" s="278" t="s">
        <v>629</v>
      </c>
      <c r="D1127" s="278" t="s">
        <v>469</v>
      </c>
      <c r="E1127" s="278" t="str">
        <f>CONCATENATE(SUM('Раздел 1'!AI35:AI35),"=",0)</f>
        <v>0=0</v>
      </c>
    </row>
    <row r="1128" spans="1:5" s="269" customFormat="1" ht="38.25" x14ac:dyDescent="0.2">
      <c r="A1128" s="279" t="str">
        <f>IF((SUM('Раздел 1'!AI36:AI36)=0),"","Неверно!")</f>
        <v/>
      </c>
      <c r="B1128" s="276" t="s">
        <v>628</v>
      </c>
      <c r="C1128" s="278" t="s">
        <v>629</v>
      </c>
      <c r="D1128" s="278" t="s">
        <v>469</v>
      </c>
      <c r="E1128" s="278" t="str">
        <f>CONCATENATE(SUM('Раздел 1'!AI36:AI36),"=",0)</f>
        <v>0=0</v>
      </c>
    </row>
    <row r="1129" spans="1:5" s="269" customFormat="1" ht="38.25" x14ac:dyDescent="0.2">
      <c r="A1129" s="279" t="str">
        <f>IF((SUM('Раздел 1'!AI37:AI37)=0),"","Неверно!")</f>
        <v/>
      </c>
      <c r="B1129" s="276" t="s">
        <v>628</v>
      </c>
      <c r="C1129" s="278" t="s">
        <v>629</v>
      </c>
      <c r="D1129" s="278" t="s">
        <v>469</v>
      </c>
      <c r="E1129" s="278" t="str">
        <f>CONCATENATE(SUM('Раздел 1'!AI37:AI37),"=",0)</f>
        <v>0=0</v>
      </c>
    </row>
    <row r="1130" spans="1:5" s="269" customFormat="1" ht="38.25" x14ac:dyDescent="0.2">
      <c r="A1130" s="279" t="str">
        <f>IF((SUM('Раздел 1'!AI38:AI38)=0),"","Неверно!")</f>
        <v/>
      </c>
      <c r="B1130" s="276" t="s">
        <v>628</v>
      </c>
      <c r="C1130" s="278" t="s">
        <v>629</v>
      </c>
      <c r="D1130" s="278" t="s">
        <v>469</v>
      </c>
      <c r="E1130" s="278" t="str">
        <f>CONCATENATE(SUM('Раздел 1'!AI38:AI38),"=",0)</f>
        <v>0=0</v>
      </c>
    </row>
    <row r="1131" spans="1:5" s="269" customFormat="1" ht="38.25" x14ac:dyDescent="0.2">
      <c r="A1131" s="279" t="str">
        <f>IF((SUM('Раздел 1'!AI39:AI39)=0),"","Неверно!")</f>
        <v/>
      </c>
      <c r="B1131" s="276" t="s">
        <v>628</v>
      </c>
      <c r="C1131" s="278" t="s">
        <v>629</v>
      </c>
      <c r="D1131" s="278" t="s">
        <v>469</v>
      </c>
      <c r="E1131" s="278" t="str">
        <f>CONCATENATE(SUM('Раздел 1'!AI39:AI39),"=",0)</f>
        <v>0=0</v>
      </c>
    </row>
    <row r="1132" spans="1:5" s="269" customFormat="1" ht="38.25" x14ac:dyDescent="0.2">
      <c r="A1132" s="279" t="str">
        <f>IF((SUM('Раздел 1'!AI40:AI40)=0),"","Неверно!")</f>
        <v/>
      </c>
      <c r="B1132" s="276" t="s">
        <v>628</v>
      </c>
      <c r="C1132" s="278" t="s">
        <v>629</v>
      </c>
      <c r="D1132" s="278" t="s">
        <v>469</v>
      </c>
      <c r="E1132" s="278" t="str">
        <f>CONCATENATE(SUM('Раздел 1'!AI40:AI40),"=",0)</f>
        <v>0=0</v>
      </c>
    </row>
    <row r="1133" spans="1:5" s="269" customFormat="1" ht="38.25" x14ac:dyDescent="0.2">
      <c r="A1133" s="279" t="str">
        <f>IF((SUM('Раздел 1'!AI41:AI41)=0),"","Неверно!")</f>
        <v/>
      </c>
      <c r="B1133" s="276" t="s">
        <v>628</v>
      </c>
      <c r="C1133" s="278" t="s">
        <v>629</v>
      </c>
      <c r="D1133" s="278" t="s">
        <v>469</v>
      </c>
      <c r="E1133" s="278" t="str">
        <f>CONCATENATE(SUM('Раздел 1'!AI41:AI41),"=",0)</f>
        <v>0=0</v>
      </c>
    </row>
    <row r="1134" spans="1:5" s="269" customFormat="1" ht="38.25" x14ac:dyDescent="0.2">
      <c r="A1134" s="279" t="str">
        <f>IF((SUM('Раздел 1'!AI42:AI42)=0),"","Неверно!")</f>
        <v/>
      </c>
      <c r="B1134" s="276" t="s">
        <v>628</v>
      </c>
      <c r="C1134" s="278" t="s">
        <v>629</v>
      </c>
      <c r="D1134" s="278" t="s">
        <v>469</v>
      </c>
      <c r="E1134" s="278" t="str">
        <f>CONCATENATE(SUM('Раздел 1'!AI42:AI42),"=",0)</f>
        <v>0=0</v>
      </c>
    </row>
    <row r="1135" spans="1:5" s="269" customFormat="1" ht="38.25" x14ac:dyDescent="0.2">
      <c r="A1135" s="279" t="str">
        <f>IF((SUM('Раздел 1'!AI43:AI43)=0),"","Неверно!")</f>
        <v/>
      </c>
      <c r="B1135" s="276" t="s">
        <v>628</v>
      </c>
      <c r="C1135" s="278" t="s">
        <v>629</v>
      </c>
      <c r="D1135" s="278" t="s">
        <v>469</v>
      </c>
      <c r="E1135" s="278" t="str">
        <f>CONCATENATE(SUM('Раздел 1'!AI43:AI43),"=",0)</f>
        <v>0=0</v>
      </c>
    </row>
    <row r="1136" spans="1:5" s="269" customFormat="1" ht="38.25" x14ac:dyDescent="0.2">
      <c r="A1136" s="279" t="str">
        <f>IF((SUM('Раздел 1'!AI44:AI44)=0),"","Неверно!")</f>
        <v/>
      </c>
      <c r="B1136" s="276" t="s">
        <v>628</v>
      </c>
      <c r="C1136" s="278" t="s">
        <v>629</v>
      </c>
      <c r="D1136" s="278" t="s">
        <v>469</v>
      </c>
      <c r="E1136" s="278" t="str">
        <f>CONCATENATE(SUM('Раздел 1'!AI44:AI44),"=",0)</f>
        <v>0=0</v>
      </c>
    </row>
    <row r="1137" spans="1:5" s="269" customFormat="1" ht="38.25" x14ac:dyDescent="0.2">
      <c r="A1137" s="279" t="str">
        <f>IF((SUM('Раздел 1'!AI45:AI45)=0),"","Неверно!")</f>
        <v/>
      </c>
      <c r="B1137" s="276" t="s">
        <v>628</v>
      </c>
      <c r="C1137" s="278" t="s">
        <v>629</v>
      </c>
      <c r="D1137" s="278" t="s">
        <v>469</v>
      </c>
      <c r="E1137" s="278" t="str">
        <f>CONCATENATE(SUM('Раздел 1'!AI45:AI45),"=",0)</f>
        <v>0=0</v>
      </c>
    </row>
    <row r="1138" spans="1:5" s="269" customFormat="1" ht="38.25" x14ac:dyDescent="0.2">
      <c r="A1138" s="279" t="str">
        <f>IF((SUM('Раздел 1'!AI46:AI46)=0),"","Неверно!")</f>
        <v/>
      </c>
      <c r="B1138" s="276" t="s">
        <v>628</v>
      </c>
      <c r="C1138" s="278" t="s">
        <v>629</v>
      </c>
      <c r="D1138" s="278" t="s">
        <v>469</v>
      </c>
      <c r="E1138" s="278" t="str">
        <f>CONCATENATE(SUM('Раздел 1'!AI46:AI46),"=",0)</f>
        <v>0=0</v>
      </c>
    </row>
    <row r="1139" spans="1:5" s="269" customFormat="1" ht="38.25" x14ac:dyDescent="0.2">
      <c r="A1139" s="279" t="str">
        <f>IF((SUM('Раздел 1'!AI47:AI47)=0),"","Неверно!")</f>
        <v/>
      </c>
      <c r="B1139" s="276" t="s">
        <v>628</v>
      </c>
      <c r="C1139" s="278" t="s">
        <v>629</v>
      </c>
      <c r="D1139" s="278" t="s">
        <v>469</v>
      </c>
      <c r="E1139" s="278" t="str">
        <f>CONCATENATE(SUM('Раздел 1'!AI47:AI47),"=",0)</f>
        <v>0=0</v>
      </c>
    </row>
    <row r="1140" spans="1:5" s="269" customFormat="1" ht="38.25" x14ac:dyDescent="0.2">
      <c r="A1140" s="279" t="str">
        <f>IF((SUM('Раздел 1'!AI48:AI48)=0),"","Неверно!")</f>
        <v/>
      </c>
      <c r="B1140" s="276" t="s">
        <v>628</v>
      </c>
      <c r="C1140" s="278" t="s">
        <v>629</v>
      </c>
      <c r="D1140" s="278" t="s">
        <v>469</v>
      </c>
      <c r="E1140" s="278" t="str">
        <f>CONCATENATE(SUM('Раздел 1'!AI48:AI48),"=",0)</f>
        <v>0=0</v>
      </c>
    </row>
    <row r="1141" spans="1:5" s="269" customFormat="1" ht="38.25" x14ac:dyDescent="0.2">
      <c r="A1141" s="279" t="str">
        <f>IF((SUM('Раздел 1'!AI49:AI49)=0),"","Неверно!")</f>
        <v/>
      </c>
      <c r="B1141" s="276" t="s">
        <v>628</v>
      </c>
      <c r="C1141" s="278" t="s">
        <v>629</v>
      </c>
      <c r="D1141" s="278" t="s">
        <v>469</v>
      </c>
      <c r="E1141" s="278" t="str">
        <f>CONCATENATE(SUM('Раздел 1'!AI49:AI49),"=",0)</f>
        <v>0=0</v>
      </c>
    </row>
    <row r="1142" spans="1:5" s="269" customFormat="1" ht="38.25" x14ac:dyDescent="0.2">
      <c r="A1142" s="279" t="str">
        <f>IF((SUM('Раздел 1'!AI50:AI50)=0),"","Неверно!")</f>
        <v/>
      </c>
      <c r="B1142" s="276" t="s">
        <v>628</v>
      </c>
      <c r="C1142" s="278" t="s">
        <v>629</v>
      </c>
      <c r="D1142" s="278" t="s">
        <v>469</v>
      </c>
      <c r="E1142" s="278" t="str">
        <f>CONCATENATE(SUM('Раздел 1'!AI50:AI50),"=",0)</f>
        <v>0=0</v>
      </c>
    </row>
    <row r="1143" spans="1:5" s="269" customFormat="1" ht="38.25" x14ac:dyDescent="0.2">
      <c r="A1143" s="279" t="str">
        <f>IF((SUM('Раздел 1'!AI51:AI51)=0),"","Неверно!")</f>
        <v/>
      </c>
      <c r="B1143" s="276" t="s">
        <v>628</v>
      </c>
      <c r="C1143" s="278" t="s">
        <v>629</v>
      </c>
      <c r="D1143" s="278" t="s">
        <v>469</v>
      </c>
      <c r="E1143" s="278" t="str">
        <f>CONCATENATE(SUM('Раздел 1'!AI51:AI51),"=",0)</f>
        <v>0=0</v>
      </c>
    </row>
    <row r="1144" spans="1:5" s="269" customFormat="1" ht="38.25" x14ac:dyDescent="0.2">
      <c r="A1144" s="279" t="str">
        <f>IF((SUM('Раздел 1'!AI9:AI9)=0),"","Неверно!")</f>
        <v/>
      </c>
      <c r="B1144" s="276" t="s">
        <v>628</v>
      </c>
      <c r="C1144" s="278" t="s">
        <v>629</v>
      </c>
      <c r="D1144" s="278" t="s">
        <v>469</v>
      </c>
      <c r="E1144" s="278" t="str">
        <f>CONCATENATE(SUM('Раздел 1'!AI9:AI9),"=",0)</f>
        <v>0=0</v>
      </c>
    </row>
    <row r="1145" spans="1:5" s="269" customFormat="1" ht="38.25" x14ac:dyDescent="0.2">
      <c r="A1145" s="279" t="str">
        <f>IF((SUM('Раздел 2'!M10:M10)&lt;=SUM('Раздел 2'!L10:L10)),"","Неверно!")</f>
        <v/>
      </c>
      <c r="B1145" s="276" t="s">
        <v>630</v>
      </c>
      <c r="C1145" s="278" t="s">
        <v>631</v>
      </c>
      <c r="D1145" s="278" t="s">
        <v>468</v>
      </c>
      <c r="E1145" s="278" t="str">
        <f>CONCATENATE(SUM('Раздел 2'!M10:M10),"&lt;=",SUM('Раздел 2'!L10:L10))</f>
        <v>0&lt;=0</v>
      </c>
    </row>
    <row r="1146" spans="1:5" s="269" customFormat="1" ht="38.25" x14ac:dyDescent="0.2">
      <c r="A1146" s="279" t="str">
        <f>IF((SUM('Раздел 2'!M11:M11)&lt;=SUM('Раздел 2'!L11:L11)),"","Неверно!")</f>
        <v/>
      </c>
      <c r="B1146" s="276" t="s">
        <v>630</v>
      </c>
      <c r="C1146" s="278" t="s">
        <v>631</v>
      </c>
      <c r="D1146" s="278" t="s">
        <v>468</v>
      </c>
      <c r="E1146" s="278" t="str">
        <f>CONCATENATE(SUM('Раздел 2'!M11:M11),"&lt;=",SUM('Раздел 2'!L11:L11))</f>
        <v>0&lt;=0</v>
      </c>
    </row>
    <row r="1147" spans="1:5" s="269" customFormat="1" ht="38.25" x14ac:dyDescent="0.2">
      <c r="A1147" s="279" t="str">
        <f>IF((SUM('Раздел 2'!M12:M12)&lt;=SUM('Раздел 2'!L12:L12)),"","Неверно!")</f>
        <v/>
      </c>
      <c r="B1147" s="276" t="s">
        <v>630</v>
      </c>
      <c r="C1147" s="278" t="s">
        <v>631</v>
      </c>
      <c r="D1147" s="278" t="s">
        <v>468</v>
      </c>
      <c r="E1147" s="278" t="str">
        <f>CONCATENATE(SUM('Раздел 2'!M12:M12),"&lt;=",SUM('Раздел 2'!L12:L12))</f>
        <v>0&lt;=0</v>
      </c>
    </row>
    <row r="1148" spans="1:5" s="269" customFormat="1" ht="38.25" x14ac:dyDescent="0.2">
      <c r="A1148" s="279" t="str">
        <f>IF((SUM('Раздел 2'!M13:M13)&lt;=SUM('Раздел 2'!L13:L13)),"","Неверно!")</f>
        <v/>
      </c>
      <c r="B1148" s="276" t="s">
        <v>630</v>
      </c>
      <c r="C1148" s="278" t="s">
        <v>631</v>
      </c>
      <c r="D1148" s="278" t="s">
        <v>468</v>
      </c>
      <c r="E1148" s="278" t="str">
        <f>CONCATENATE(SUM('Раздел 2'!M13:M13),"&lt;=",SUM('Раздел 2'!L13:L13))</f>
        <v>0&lt;=0</v>
      </c>
    </row>
    <row r="1149" spans="1:5" s="269" customFormat="1" ht="38.25" x14ac:dyDescent="0.2">
      <c r="A1149" s="279" t="str">
        <f>IF((SUM('Раздел 2'!M14:M14)&lt;=SUM('Раздел 2'!L14:L14)),"","Неверно!")</f>
        <v/>
      </c>
      <c r="B1149" s="276" t="s">
        <v>630</v>
      </c>
      <c r="C1149" s="278" t="s">
        <v>631</v>
      </c>
      <c r="D1149" s="278" t="s">
        <v>468</v>
      </c>
      <c r="E1149" s="278" t="str">
        <f>CONCATENATE(SUM('Раздел 2'!M14:M14),"&lt;=",SUM('Раздел 2'!L14:L14))</f>
        <v>0&lt;=0</v>
      </c>
    </row>
    <row r="1150" spans="1:5" s="269" customFormat="1" ht="38.25" x14ac:dyDescent="0.2">
      <c r="A1150" s="279" t="str">
        <f>IF((SUM('Раздел 2'!M15:M15)&lt;=SUM('Раздел 2'!L15:L15)),"","Неверно!")</f>
        <v/>
      </c>
      <c r="B1150" s="276" t="s">
        <v>630</v>
      </c>
      <c r="C1150" s="278" t="s">
        <v>631</v>
      </c>
      <c r="D1150" s="278" t="s">
        <v>468</v>
      </c>
      <c r="E1150" s="278" t="str">
        <f>CONCATENATE(SUM('Раздел 2'!M15:M15),"&lt;=",SUM('Раздел 2'!L15:L15))</f>
        <v>0&lt;=0</v>
      </c>
    </row>
    <row r="1151" spans="1:5" s="269" customFormat="1" ht="38.25" x14ac:dyDescent="0.2">
      <c r="A1151" s="279" t="str">
        <f>IF((SUM('Раздел 2'!M16:M16)&lt;=SUM('Раздел 2'!L16:L16)),"","Неверно!")</f>
        <v/>
      </c>
      <c r="B1151" s="276" t="s">
        <v>630</v>
      </c>
      <c r="C1151" s="278" t="s">
        <v>631</v>
      </c>
      <c r="D1151" s="278" t="s">
        <v>468</v>
      </c>
      <c r="E1151" s="278" t="str">
        <f>CONCATENATE(SUM('Раздел 2'!M16:M16),"&lt;=",SUM('Раздел 2'!L16:L16))</f>
        <v>0&lt;=0</v>
      </c>
    </row>
    <row r="1152" spans="1:5" s="269" customFormat="1" ht="38.25" x14ac:dyDescent="0.2">
      <c r="A1152" s="279" t="str">
        <f>IF((SUM('Раздел 2'!M17:M17)&lt;=SUM('Раздел 2'!L17:L17)),"","Неверно!")</f>
        <v/>
      </c>
      <c r="B1152" s="276" t="s">
        <v>630</v>
      </c>
      <c r="C1152" s="278" t="s">
        <v>631</v>
      </c>
      <c r="D1152" s="278" t="s">
        <v>468</v>
      </c>
      <c r="E1152" s="278" t="str">
        <f>CONCATENATE(SUM('Раздел 2'!M17:M17),"&lt;=",SUM('Раздел 2'!L17:L17))</f>
        <v>0&lt;=0</v>
      </c>
    </row>
    <row r="1153" spans="1:5" s="269" customFormat="1" ht="38.25" x14ac:dyDescent="0.2">
      <c r="A1153" s="279" t="str">
        <f>IF((SUM('Раздел 2'!M18:M18)&lt;=SUM('Раздел 2'!L18:L18)),"","Неверно!")</f>
        <v/>
      </c>
      <c r="B1153" s="276" t="s">
        <v>630</v>
      </c>
      <c r="C1153" s="278" t="s">
        <v>631</v>
      </c>
      <c r="D1153" s="278" t="s">
        <v>468</v>
      </c>
      <c r="E1153" s="278" t="str">
        <f>CONCATENATE(SUM('Раздел 2'!M18:M18),"&lt;=",SUM('Раздел 2'!L18:L18))</f>
        <v>0&lt;=0</v>
      </c>
    </row>
    <row r="1154" spans="1:5" s="269" customFormat="1" ht="38.25" x14ac:dyDescent="0.2">
      <c r="A1154" s="279" t="str">
        <f>IF((SUM('Раздел 2'!M19:M19)&lt;=SUM('Раздел 2'!L19:L19)),"","Неверно!")</f>
        <v/>
      </c>
      <c r="B1154" s="276" t="s">
        <v>630</v>
      </c>
      <c r="C1154" s="278" t="s">
        <v>631</v>
      </c>
      <c r="D1154" s="278" t="s">
        <v>468</v>
      </c>
      <c r="E1154" s="278" t="str">
        <f>CONCATENATE(SUM('Раздел 2'!M19:M19),"&lt;=",SUM('Раздел 2'!L19:L19))</f>
        <v>0&lt;=0</v>
      </c>
    </row>
    <row r="1155" spans="1:5" s="269" customFormat="1" ht="38.25" x14ac:dyDescent="0.2">
      <c r="A1155" s="279" t="str">
        <f>IF((SUM('Раздел 2'!M20:M20)&lt;=SUM('Раздел 2'!L20:L20)),"","Неверно!")</f>
        <v/>
      </c>
      <c r="B1155" s="276" t="s">
        <v>630</v>
      </c>
      <c r="C1155" s="278" t="s">
        <v>631</v>
      </c>
      <c r="D1155" s="278" t="s">
        <v>468</v>
      </c>
      <c r="E1155" s="278" t="str">
        <f>CONCATENATE(SUM('Раздел 2'!M20:M20),"&lt;=",SUM('Раздел 2'!L20:L20))</f>
        <v>0&lt;=0</v>
      </c>
    </row>
    <row r="1156" spans="1:5" s="269" customFormat="1" ht="38.25" x14ac:dyDescent="0.2">
      <c r="A1156" s="279" t="str">
        <f>IF((SUM('Раздел 2'!M21:M21)&lt;=SUM('Раздел 2'!L21:L21)),"","Неверно!")</f>
        <v/>
      </c>
      <c r="B1156" s="276" t="s">
        <v>630</v>
      </c>
      <c r="C1156" s="278" t="s">
        <v>631</v>
      </c>
      <c r="D1156" s="278" t="s">
        <v>468</v>
      </c>
      <c r="E1156" s="278" t="str">
        <f>CONCATENATE(SUM('Раздел 2'!M21:M21),"&lt;=",SUM('Раздел 2'!L21:L21))</f>
        <v>0&lt;=0</v>
      </c>
    </row>
    <row r="1157" spans="1:5" s="269" customFormat="1" ht="38.25" x14ac:dyDescent="0.2">
      <c r="A1157" s="279" t="str">
        <f>IF((SUM('Раздел 2'!M22:M22)&lt;=SUM('Раздел 2'!L22:L22)),"","Неверно!")</f>
        <v/>
      </c>
      <c r="B1157" s="276" t="s">
        <v>630</v>
      </c>
      <c r="C1157" s="278" t="s">
        <v>631</v>
      </c>
      <c r="D1157" s="278" t="s">
        <v>468</v>
      </c>
      <c r="E1157" s="278" t="str">
        <f>CONCATENATE(SUM('Раздел 2'!M22:M22),"&lt;=",SUM('Раздел 2'!L22:L22))</f>
        <v>0&lt;=0</v>
      </c>
    </row>
    <row r="1158" spans="1:5" s="269" customFormat="1" ht="38.25" x14ac:dyDescent="0.2">
      <c r="A1158" s="279" t="str">
        <f>IF((SUM('Раздел 2'!M23:M23)&lt;=SUM('Раздел 2'!L23:L23)),"","Неверно!")</f>
        <v/>
      </c>
      <c r="B1158" s="276" t="s">
        <v>630</v>
      </c>
      <c r="C1158" s="278" t="s">
        <v>631</v>
      </c>
      <c r="D1158" s="278" t="s">
        <v>468</v>
      </c>
      <c r="E1158" s="278" t="str">
        <f>CONCATENATE(SUM('Раздел 2'!M23:M23),"&lt;=",SUM('Раздел 2'!L23:L23))</f>
        <v>0&lt;=0</v>
      </c>
    </row>
    <row r="1159" spans="1:5" s="269" customFormat="1" ht="38.25" x14ac:dyDescent="0.2">
      <c r="A1159" s="279" t="str">
        <f>IF((SUM('Раздел 2'!M9:M9)&lt;=SUM('Раздел 2'!L9:L9)),"","Неверно!")</f>
        <v/>
      </c>
      <c r="B1159" s="276" t="s">
        <v>630</v>
      </c>
      <c r="C1159" s="278" t="s">
        <v>631</v>
      </c>
      <c r="D1159" s="278" t="s">
        <v>468</v>
      </c>
      <c r="E1159" s="278" t="str">
        <f>CONCATENATE(SUM('Раздел 2'!M9:M9),"&lt;=",SUM('Раздел 2'!L9:L9))</f>
        <v>0&lt;=0</v>
      </c>
    </row>
    <row r="1160" spans="1:5" s="269" customFormat="1" ht="38.25" x14ac:dyDescent="0.2">
      <c r="A1160" s="279" t="str">
        <f>IF((SUM('Раздел 2'!P10:P10)&lt;=SUM('Раздел 2'!K10:K10)),"","Неверно!")</f>
        <v/>
      </c>
      <c r="B1160" s="276" t="s">
        <v>632</v>
      </c>
      <c r="C1160" s="278" t="s">
        <v>633</v>
      </c>
      <c r="D1160" s="278" t="s">
        <v>467</v>
      </c>
      <c r="E1160" s="278" t="str">
        <f>CONCATENATE(SUM('Раздел 2'!P10:P10),"&lt;=",SUM('Раздел 2'!K10:K10))</f>
        <v>0&lt;=0</v>
      </c>
    </row>
    <row r="1161" spans="1:5" s="269" customFormat="1" ht="38.25" x14ac:dyDescent="0.2">
      <c r="A1161" s="279" t="str">
        <f>IF((SUM('Раздел 2'!P11:P11)&lt;=SUM('Раздел 2'!K11:K11)),"","Неверно!")</f>
        <v/>
      </c>
      <c r="B1161" s="276" t="s">
        <v>632</v>
      </c>
      <c r="C1161" s="278" t="s">
        <v>633</v>
      </c>
      <c r="D1161" s="278" t="s">
        <v>467</v>
      </c>
      <c r="E1161" s="278" t="str">
        <f>CONCATENATE(SUM('Раздел 2'!P11:P11),"&lt;=",SUM('Раздел 2'!K11:K11))</f>
        <v>0&lt;=0</v>
      </c>
    </row>
    <row r="1162" spans="1:5" s="269" customFormat="1" ht="38.25" x14ac:dyDescent="0.2">
      <c r="A1162" s="279" t="str">
        <f>IF((SUM('Раздел 2'!P12:P12)&lt;=SUM('Раздел 2'!K12:K12)),"","Неверно!")</f>
        <v/>
      </c>
      <c r="B1162" s="276" t="s">
        <v>632</v>
      </c>
      <c r="C1162" s="278" t="s">
        <v>633</v>
      </c>
      <c r="D1162" s="278" t="s">
        <v>467</v>
      </c>
      <c r="E1162" s="278" t="str">
        <f>CONCATENATE(SUM('Раздел 2'!P12:P12),"&lt;=",SUM('Раздел 2'!K12:K12))</f>
        <v>0&lt;=0</v>
      </c>
    </row>
    <row r="1163" spans="1:5" s="269" customFormat="1" ht="38.25" x14ac:dyDescent="0.2">
      <c r="A1163" s="279" t="str">
        <f>IF((SUM('Раздел 2'!P13:P13)&lt;=SUM('Раздел 2'!K13:K13)),"","Неверно!")</f>
        <v/>
      </c>
      <c r="B1163" s="276" t="s">
        <v>632</v>
      </c>
      <c r="C1163" s="278" t="s">
        <v>633</v>
      </c>
      <c r="D1163" s="278" t="s">
        <v>467</v>
      </c>
      <c r="E1163" s="278" t="str">
        <f>CONCATENATE(SUM('Раздел 2'!P13:P13),"&lt;=",SUM('Раздел 2'!K13:K13))</f>
        <v>0&lt;=0</v>
      </c>
    </row>
    <row r="1164" spans="1:5" s="269" customFormat="1" ht="38.25" x14ac:dyDescent="0.2">
      <c r="A1164" s="279" t="str">
        <f>IF((SUM('Раздел 2'!P14:P14)&lt;=SUM('Раздел 2'!K14:K14)),"","Неверно!")</f>
        <v/>
      </c>
      <c r="B1164" s="276" t="s">
        <v>632</v>
      </c>
      <c r="C1164" s="278" t="s">
        <v>633</v>
      </c>
      <c r="D1164" s="278" t="s">
        <v>467</v>
      </c>
      <c r="E1164" s="278" t="str">
        <f>CONCATENATE(SUM('Раздел 2'!P14:P14),"&lt;=",SUM('Раздел 2'!K14:K14))</f>
        <v>0&lt;=0</v>
      </c>
    </row>
    <row r="1165" spans="1:5" s="269" customFormat="1" ht="38.25" x14ac:dyDescent="0.2">
      <c r="A1165" s="279" t="str">
        <f>IF((SUM('Раздел 2'!P15:P15)&lt;=SUM('Раздел 2'!K15:K15)),"","Неверно!")</f>
        <v/>
      </c>
      <c r="B1165" s="276" t="s">
        <v>632</v>
      </c>
      <c r="C1165" s="278" t="s">
        <v>633</v>
      </c>
      <c r="D1165" s="278" t="s">
        <v>467</v>
      </c>
      <c r="E1165" s="278" t="str">
        <f>CONCATENATE(SUM('Раздел 2'!P15:P15),"&lt;=",SUM('Раздел 2'!K15:K15))</f>
        <v>0&lt;=0</v>
      </c>
    </row>
    <row r="1166" spans="1:5" s="269" customFormat="1" ht="38.25" x14ac:dyDescent="0.2">
      <c r="A1166" s="279" t="str">
        <f>IF((SUM('Раздел 2'!P16:P16)&lt;=SUM('Раздел 2'!K16:K16)),"","Неверно!")</f>
        <v/>
      </c>
      <c r="B1166" s="276" t="s">
        <v>632</v>
      </c>
      <c r="C1166" s="278" t="s">
        <v>633</v>
      </c>
      <c r="D1166" s="278" t="s">
        <v>467</v>
      </c>
      <c r="E1166" s="278" t="str">
        <f>CONCATENATE(SUM('Раздел 2'!P16:P16),"&lt;=",SUM('Раздел 2'!K16:K16))</f>
        <v>0&lt;=0</v>
      </c>
    </row>
    <row r="1167" spans="1:5" s="269" customFormat="1" ht="38.25" x14ac:dyDescent="0.2">
      <c r="A1167" s="279" t="str">
        <f>IF((SUM('Раздел 2'!P17:P17)&lt;=SUM('Раздел 2'!K17:K17)),"","Неверно!")</f>
        <v/>
      </c>
      <c r="B1167" s="276" t="s">
        <v>632</v>
      </c>
      <c r="C1167" s="278" t="s">
        <v>633</v>
      </c>
      <c r="D1167" s="278" t="s">
        <v>467</v>
      </c>
      <c r="E1167" s="278" t="str">
        <f>CONCATENATE(SUM('Раздел 2'!P17:P17),"&lt;=",SUM('Раздел 2'!K17:K17))</f>
        <v>0&lt;=0</v>
      </c>
    </row>
    <row r="1168" spans="1:5" s="269" customFormat="1" ht="38.25" x14ac:dyDescent="0.2">
      <c r="A1168" s="279" t="str">
        <f>IF((SUM('Раздел 2'!P18:P18)&lt;=SUM('Раздел 2'!K18:K18)),"","Неверно!")</f>
        <v/>
      </c>
      <c r="B1168" s="276" t="s">
        <v>632</v>
      </c>
      <c r="C1168" s="278" t="s">
        <v>633</v>
      </c>
      <c r="D1168" s="278" t="s">
        <v>467</v>
      </c>
      <c r="E1168" s="278" t="str">
        <f>CONCATENATE(SUM('Раздел 2'!P18:P18),"&lt;=",SUM('Раздел 2'!K18:K18))</f>
        <v>0&lt;=0</v>
      </c>
    </row>
    <row r="1169" spans="1:5" s="269" customFormat="1" ht="38.25" x14ac:dyDescent="0.2">
      <c r="A1169" s="279" t="str">
        <f>IF((SUM('Раздел 2'!P19:P19)&lt;=SUM('Раздел 2'!K19:K19)),"","Неверно!")</f>
        <v/>
      </c>
      <c r="B1169" s="276" t="s">
        <v>632</v>
      </c>
      <c r="C1169" s="278" t="s">
        <v>633</v>
      </c>
      <c r="D1169" s="278" t="s">
        <v>467</v>
      </c>
      <c r="E1169" s="278" t="str">
        <f>CONCATENATE(SUM('Раздел 2'!P19:P19),"&lt;=",SUM('Раздел 2'!K19:K19))</f>
        <v>0&lt;=0</v>
      </c>
    </row>
    <row r="1170" spans="1:5" s="269" customFormat="1" ht="38.25" x14ac:dyDescent="0.2">
      <c r="A1170" s="279" t="str">
        <f>IF((SUM('Раздел 2'!P20:P20)&lt;=SUM('Раздел 2'!K20:K20)),"","Неверно!")</f>
        <v/>
      </c>
      <c r="B1170" s="276" t="s">
        <v>632</v>
      </c>
      <c r="C1170" s="278" t="s">
        <v>633</v>
      </c>
      <c r="D1170" s="278" t="s">
        <v>467</v>
      </c>
      <c r="E1170" s="278" t="str">
        <f>CONCATENATE(SUM('Раздел 2'!P20:P20),"&lt;=",SUM('Раздел 2'!K20:K20))</f>
        <v>0&lt;=0</v>
      </c>
    </row>
    <row r="1171" spans="1:5" s="269" customFormat="1" ht="38.25" x14ac:dyDescent="0.2">
      <c r="A1171" s="279" t="str">
        <f>IF((SUM('Раздел 2'!P21:P21)&lt;=SUM('Раздел 2'!K21:K21)),"","Неверно!")</f>
        <v/>
      </c>
      <c r="B1171" s="276" t="s">
        <v>632</v>
      </c>
      <c r="C1171" s="278" t="s">
        <v>633</v>
      </c>
      <c r="D1171" s="278" t="s">
        <v>467</v>
      </c>
      <c r="E1171" s="278" t="str">
        <f>CONCATENATE(SUM('Раздел 2'!P21:P21),"&lt;=",SUM('Раздел 2'!K21:K21))</f>
        <v>0&lt;=0</v>
      </c>
    </row>
    <row r="1172" spans="1:5" s="269" customFormat="1" ht="38.25" x14ac:dyDescent="0.2">
      <c r="A1172" s="279" t="str">
        <f>IF((SUM('Раздел 2'!P22:P22)&lt;=SUM('Раздел 2'!K22:K22)),"","Неверно!")</f>
        <v/>
      </c>
      <c r="B1172" s="276" t="s">
        <v>632</v>
      </c>
      <c r="C1172" s="278" t="s">
        <v>633</v>
      </c>
      <c r="D1172" s="278" t="s">
        <v>467</v>
      </c>
      <c r="E1172" s="278" t="str">
        <f>CONCATENATE(SUM('Раздел 2'!P22:P22),"&lt;=",SUM('Раздел 2'!K22:K22))</f>
        <v>0&lt;=0</v>
      </c>
    </row>
    <row r="1173" spans="1:5" s="269" customFormat="1" ht="38.25" x14ac:dyDescent="0.2">
      <c r="A1173" s="279" t="str">
        <f>IF((SUM('Раздел 2'!P23:P23)&lt;=SUM('Раздел 2'!K23:K23)),"","Неверно!")</f>
        <v/>
      </c>
      <c r="B1173" s="276" t="s">
        <v>632</v>
      </c>
      <c r="C1173" s="278" t="s">
        <v>633</v>
      </c>
      <c r="D1173" s="278" t="s">
        <v>467</v>
      </c>
      <c r="E1173" s="278" t="str">
        <f>CONCATENATE(SUM('Раздел 2'!P23:P23),"&lt;=",SUM('Раздел 2'!K23:K23))</f>
        <v>0&lt;=0</v>
      </c>
    </row>
    <row r="1174" spans="1:5" s="269" customFormat="1" ht="38.25" x14ac:dyDescent="0.2">
      <c r="A1174" s="279" t="str">
        <f>IF((SUM('Раздел 2'!P9:P9)&lt;=SUM('Раздел 2'!K9:K9)),"","Неверно!")</f>
        <v/>
      </c>
      <c r="B1174" s="276" t="s">
        <v>632</v>
      </c>
      <c r="C1174" s="278" t="s">
        <v>633</v>
      </c>
      <c r="D1174" s="278" t="s">
        <v>467</v>
      </c>
      <c r="E1174" s="278" t="str">
        <f>CONCATENATE(SUM('Раздел 2'!P9:P9),"&lt;=",SUM('Раздел 2'!K9:K9))</f>
        <v>0&lt;=0</v>
      </c>
    </row>
    <row r="1175" spans="1:5" s="269" customFormat="1" ht="89.25" x14ac:dyDescent="0.2">
      <c r="A1175" s="279" t="str">
        <f>IF((SUM('Раздел 2'!E10:F10)=SUM('Раздел 2'!U10:U10)+SUM('Раздел 2'!W10:W10)+SUM('Раздел 2'!Y10:Y10)),"","Неверно!")</f>
        <v/>
      </c>
      <c r="B1175" s="276" t="s">
        <v>634</v>
      </c>
      <c r="C1175" s="278" t="s">
        <v>635</v>
      </c>
      <c r="D1175" s="278" t="s">
        <v>466</v>
      </c>
      <c r="E1175" s="278" t="str">
        <f>CONCATENATE(SUM('Раздел 2'!E10:F10),"=",SUM('Раздел 2'!U10:U10),"+",SUM('Раздел 2'!W10:W10),"+",SUM('Раздел 2'!Y10:Y10))</f>
        <v>0=0+0+0</v>
      </c>
    </row>
    <row r="1176" spans="1:5" s="269" customFormat="1" ht="89.25" x14ac:dyDescent="0.2">
      <c r="A1176" s="279" t="str">
        <f>IF((SUM('Раздел 2'!E11:F11)=SUM('Раздел 2'!U11:U11)+SUM('Раздел 2'!W11:W11)+SUM('Раздел 2'!Y11:Y11)),"","Неверно!")</f>
        <v/>
      </c>
      <c r="B1176" s="276" t="s">
        <v>634</v>
      </c>
      <c r="C1176" s="278" t="s">
        <v>635</v>
      </c>
      <c r="D1176" s="278" t="s">
        <v>466</v>
      </c>
      <c r="E1176" s="278" t="str">
        <f>CONCATENATE(SUM('Раздел 2'!E11:F11),"=",SUM('Раздел 2'!U11:U11),"+",SUM('Раздел 2'!W11:W11),"+",SUM('Раздел 2'!Y11:Y11))</f>
        <v>0=0+0+0</v>
      </c>
    </row>
    <row r="1177" spans="1:5" s="269" customFormat="1" ht="89.25" x14ac:dyDescent="0.2">
      <c r="A1177" s="279" t="str">
        <f>IF((SUM('Раздел 2'!E12:F12)=SUM('Раздел 2'!U12:U12)+SUM('Раздел 2'!W12:W12)+SUM('Раздел 2'!Y12:Y12)),"","Неверно!")</f>
        <v/>
      </c>
      <c r="B1177" s="276" t="s">
        <v>634</v>
      </c>
      <c r="C1177" s="278" t="s">
        <v>635</v>
      </c>
      <c r="D1177" s="278" t="s">
        <v>466</v>
      </c>
      <c r="E1177" s="278" t="str">
        <f>CONCATENATE(SUM('Раздел 2'!E12:F12),"=",SUM('Раздел 2'!U12:U12),"+",SUM('Раздел 2'!W12:W12),"+",SUM('Раздел 2'!Y12:Y12))</f>
        <v>0=0+0+0</v>
      </c>
    </row>
    <row r="1178" spans="1:5" s="269" customFormat="1" ht="89.25" x14ac:dyDescent="0.2">
      <c r="A1178" s="279" t="str">
        <f>IF((SUM('Раздел 2'!E13:F13)=SUM('Раздел 2'!U13:U13)+SUM('Раздел 2'!W13:W13)+SUM('Раздел 2'!Y13:Y13)),"","Неверно!")</f>
        <v/>
      </c>
      <c r="B1178" s="276" t="s">
        <v>634</v>
      </c>
      <c r="C1178" s="278" t="s">
        <v>635</v>
      </c>
      <c r="D1178" s="278" t="s">
        <v>466</v>
      </c>
      <c r="E1178" s="278" t="str">
        <f>CONCATENATE(SUM('Раздел 2'!E13:F13),"=",SUM('Раздел 2'!U13:U13),"+",SUM('Раздел 2'!W13:W13),"+",SUM('Раздел 2'!Y13:Y13))</f>
        <v>0=0+0+0</v>
      </c>
    </row>
    <row r="1179" spans="1:5" s="269" customFormat="1" ht="89.25" x14ac:dyDescent="0.2">
      <c r="A1179" s="279" t="str">
        <f>IF((SUM('Раздел 2'!E14:F14)=SUM('Раздел 2'!U14:U14)+SUM('Раздел 2'!W14:W14)+SUM('Раздел 2'!Y14:Y14)),"","Неверно!")</f>
        <v/>
      </c>
      <c r="B1179" s="276" t="s">
        <v>634</v>
      </c>
      <c r="C1179" s="278" t="s">
        <v>635</v>
      </c>
      <c r="D1179" s="278" t="s">
        <v>466</v>
      </c>
      <c r="E1179" s="278" t="str">
        <f>CONCATENATE(SUM('Раздел 2'!E14:F14),"=",SUM('Раздел 2'!U14:U14),"+",SUM('Раздел 2'!W14:W14),"+",SUM('Раздел 2'!Y14:Y14))</f>
        <v>0=0+0+0</v>
      </c>
    </row>
    <row r="1180" spans="1:5" s="269" customFormat="1" ht="89.25" x14ac:dyDescent="0.2">
      <c r="A1180" s="279" t="str">
        <f>IF((SUM('Раздел 2'!E15:F15)=SUM('Раздел 2'!U15:U15)+SUM('Раздел 2'!W15:W15)+SUM('Раздел 2'!Y15:Y15)),"","Неверно!")</f>
        <v/>
      </c>
      <c r="B1180" s="276" t="s">
        <v>634</v>
      </c>
      <c r="C1180" s="278" t="s">
        <v>635</v>
      </c>
      <c r="D1180" s="278" t="s">
        <v>466</v>
      </c>
      <c r="E1180" s="278" t="str">
        <f>CONCATENATE(SUM('Раздел 2'!E15:F15),"=",SUM('Раздел 2'!U15:U15),"+",SUM('Раздел 2'!W15:W15),"+",SUM('Раздел 2'!Y15:Y15))</f>
        <v>0=0+0+0</v>
      </c>
    </row>
    <row r="1181" spans="1:5" s="269" customFormat="1" ht="89.25" x14ac:dyDescent="0.2">
      <c r="A1181" s="279" t="str">
        <f>IF((SUM('Раздел 2'!E16:F16)=SUM('Раздел 2'!U16:U16)+SUM('Раздел 2'!W16:W16)+SUM('Раздел 2'!Y16:Y16)),"","Неверно!")</f>
        <v/>
      </c>
      <c r="B1181" s="276" t="s">
        <v>634</v>
      </c>
      <c r="C1181" s="278" t="s">
        <v>635</v>
      </c>
      <c r="D1181" s="278" t="s">
        <v>466</v>
      </c>
      <c r="E1181" s="278" t="str">
        <f>CONCATENATE(SUM('Раздел 2'!E16:F16),"=",SUM('Раздел 2'!U16:U16),"+",SUM('Раздел 2'!W16:W16),"+",SUM('Раздел 2'!Y16:Y16))</f>
        <v>0=0+0+0</v>
      </c>
    </row>
    <row r="1182" spans="1:5" s="269" customFormat="1" ht="89.25" x14ac:dyDescent="0.2">
      <c r="A1182" s="279" t="str">
        <f>IF((SUM('Раздел 2'!E17:F17)=SUM('Раздел 2'!U17:U17)+SUM('Раздел 2'!W17:W17)+SUM('Раздел 2'!Y17:Y17)),"","Неверно!")</f>
        <v/>
      </c>
      <c r="B1182" s="276" t="s">
        <v>634</v>
      </c>
      <c r="C1182" s="278" t="s">
        <v>635</v>
      </c>
      <c r="D1182" s="278" t="s">
        <v>466</v>
      </c>
      <c r="E1182" s="278" t="str">
        <f>CONCATENATE(SUM('Раздел 2'!E17:F17),"=",SUM('Раздел 2'!U17:U17),"+",SUM('Раздел 2'!W17:W17),"+",SUM('Раздел 2'!Y17:Y17))</f>
        <v>0=0+0+0</v>
      </c>
    </row>
    <row r="1183" spans="1:5" s="269" customFormat="1" ht="89.25" x14ac:dyDescent="0.2">
      <c r="A1183" s="279" t="str">
        <f>IF((SUM('Раздел 2'!E18:F18)=SUM('Раздел 2'!U18:U18)+SUM('Раздел 2'!W18:W18)+SUM('Раздел 2'!Y18:Y18)),"","Неверно!")</f>
        <v/>
      </c>
      <c r="B1183" s="276" t="s">
        <v>634</v>
      </c>
      <c r="C1183" s="278" t="s">
        <v>635</v>
      </c>
      <c r="D1183" s="278" t="s">
        <v>466</v>
      </c>
      <c r="E1183" s="278" t="str">
        <f>CONCATENATE(SUM('Раздел 2'!E18:F18),"=",SUM('Раздел 2'!U18:U18),"+",SUM('Раздел 2'!W18:W18),"+",SUM('Раздел 2'!Y18:Y18))</f>
        <v>0=0+0+0</v>
      </c>
    </row>
    <row r="1184" spans="1:5" s="269" customFormat="1" ht="89.25" x14ac:dyDescent="0.2">
      <c r="A1184" s="279" t="str">
        <f>IF((SUM('Раздел 2'!E19:F19)=SUM('Раздел 2'!U19:U19)+SUM('Раздел 2'!W19:W19)+SUM('Раздел 2'!Y19:Y19)),"","Неверно!")</f>
        <v/>
      </c>
      <c r="B1184" s="276" t="s">
        <v>634</v>
      </c>
      <c r="C1184" s="278" t="s">
        <v>635</v>
      </c>
      <c r="D1184" s="278" t="s">
        <v>466</v>
      </c>
      <c r="E1184" s="278" t="str">
        <f>CONCATENATE(SUM('Раздел 2'!E19:F19),"=",SUM('Раздел 2'!U19:U19),"+",SUM('Раздел 2'!W19:W19),"+",SUM('Раздел 2'!Y19:Y19))</f>
        <v>0=0+0+0</v>
      </c>
    </row>
    <row r="1185" spans="1:5" s="269" customFormat="1" ht="89.25" x14ac:dyDescent="0.2">
      <c r="A1185" s="279" t="str">
        <f>IF((SUM('Раздел 2'!E20:F20)=SUM('Раздел 2'!U20:U20)+SUM('Раздел 2'!W20:W20)+SUM('Раздел 2'!Y20:Y20)),"","Неверно!")</f>
        <v/>
      </c>
      <c r="B1185" s="276" t="s">
        <v>634</v>
      </c>
      <c r="C1185" s="278" t="s">
        <v>635</v>
      </c>
      <c r="D1185" s="278" t="s">
        <v>466</v>
      </c>
      <c r="E1185" s="278" t="str">
        <f>CONCATENATE(SUM('Раздел 2'!E20:F20),"=",SUM('Раздел 2'!U20:U20),"+",SUM('Раздел 2'!W20:W20),"+",SUM('Раздел 2'!Y20:Y20))</f>
        <v>0=0+0+0</v>
      </c>
    </row>
    <row r="1186" spans="1:5" s="269" customFormat="1" ht="89.25" x14ac:dyDescent="0.2">
      <c r="A1186" s="279" t="str">
        <f>IF((SUM('Раздел 2'!E21:F21)=SUM('Раздел 2'!U21:U21)+SUM('Раздел 2'!W21:W21)+SUM('Раздел 2'!Y21:Y21)),"","Неверно!")</f>
        <v/>
      </c>
      <c r="B1186" s="276" t="s">
        <v>634</v>
      </c>
      <c r="C1186" s="278" t="s">
        <v>635</v>
      </c>
      <c r="D1186" s="278" t="s">
        <v>466</v>
      </c>
      <c r="E1186" s="278" t="str">
        <f>CONCATENATE(SUM('Раздел 2'!E21:F21),"=",SUM('Раздел 2'!U21:U21),"+",SUM('Раздел 2'!W21:W21),"+",SUM('Раздел 2'!Y21:Y21))</f>
        <v>0=0+0+0</v>
      </c>
    </row>
    <row r="1187" spans="1:5" s="269" customFormat="1" ht="89.25" x14ac:dyDescent="0.2">
      <c r="A1187" s="279" t="str">
        <f>IF((SUM('Раздел 2'!E22:F22)=SUM('Раздел 2'!U22:U22)+SUM('Раздел 2'!W22:W22)+SUM('Раздел 2'!Y22:Y22)),"","Неверно!")</f>
        <v/>
      </c>
      <c r="B1187" s="276" t="s">
        <v>634</v>
      </c>
      <c r="C1187" s="278" t="s">
        <v>635</v>
      </c>
      <c r="D1187" s="278" t="s">
        <v>466</v>
      </c>
      <c r="E1187" s="278" t="str">
        <f>CONCATENATE(SUM('Раздел 2'!E22:F22),"=",SUM('Раздел 2'!U22:U22),"+",SUM('Раздел 2'!W22:W22),"+",SUM('Раздел 2'!Y22:Y22))</f>
        <v>0=0+0+0</v>
      </c>
    </row>
    <row r="1188" spans="1:5" s="269" customFormat="1" ht="89.25" x14ac:dyDescent="0.2">
      <c r="A1188" s="279" t="str">
        <f>IF((SUM('Раздел 2'!E23:F23)=SUM('Раздел 2'!U23:U23)+SUM('Раздел 2'!W23:W23)+SUM('Раздел 2'!Y23:Y23)),"","Неверно!")</f>
        <v/>
      </c>
      <c r="B1188" s="276" t="s">
        <v>634</v>
      </c>
      <c r="C1188" s="278" t="s">
        <v>635</v>
      </c>
      <c r="D1188" s="278" t="s">
        <v>466</v>
      </c>
      <c r="E1188" s="278" t="str">
        <f>CONCATENATE(SUM('Раздел 2'!E23:F23),"=",SUM('Раздел 2'!U23:U23),"+",SUM('Раздел 2'!W23:W23),"+",SUM('Раздел 2'!Y23:Y23))</f>
        <v>0=0+0+0</v>
      </c>
    </row>
    <row r="1189" spans="1:5" s="269" customFormat="1" ht="89.25" x14ac:dyDescent="0.2">
      <c r="A1189" s="279" t="str">
        <f>IF((SUM('Раздел 2'!E9:F9)=SUM('Раздел 2'!U9:U9)+SUM('Раздел 2'!W9:W9)+SUM('Раздел 2'!Y9:Y9)),"","Неверно!")</f>
        <v/>
      </c>
      <c r="B1189" s="276" t="s">
        <v>634</v>
      </c>
      <c r="C1189" s="278" t="s">
        <v>635</v>
      </c>
      <c r="D1189" s="278" t="s">
        <v>466</v>
      </c>
      <c r="E1189" s="278" t="str">
        <f>CONCATENATE(SUM('Раздел 2'!E9:F9),"=",SUM('Раздел 2'!U9:U9),"+",SUM('Раздел 2'!W9:W9),"+",SUM('Раздел 2'!Y9:Y9))</f>
        <v>0=0+0+0</v>
      </c>
    </row>
    <row r="1190" spans="1:5" s="269" customFormat="1" ht="38.25" x14ac:dyDescent="0.2">
      <c r="A1190" s="279" t="str">
        <f>IF((SUM('Раздел 2'!N10:N10)&lt;=SUM('Раздел 2'!L10:L10)),"","Неверно!")</f>
        <v/>
      </c>
      <c r="B1190" s="276" t="s">
        <v>636</v>
      </c>
      <c r="C1190" s="278" t="s">
        <v>637</v>
      </c>
      <c r="D1190" s="278" t="s">
        <v>465</v>
      </c>
      <c r="E1190" s="278" t="str">
        <f>CONCATENATE(SUM('Раздел 2'!N10:N10),"&lt;=",SUM('Раздел 2'!L10:L10))</f>
        <v>0&lt;=0</v>
      </c>
    </row>
    <row r="1191" spans="1:5" s="269" customFormat="1" ht="38.25" x14ac:dyDescent="0.2">
      <c r="A1191" s="279" t="str">
        <f>IF((SUM('Раздел 2'!N11:N11)&lt;=SUM('Раздел 2'!L11:L11)),"","Неверно!")</f>
        <v/>
      </c>
      <c r="B1191" s="276" t="s">
        <v>636</v>
      </c>
      <c r="C1191" s="278" t="s">
        <v>637</v>
      </c>
      <c r="D1191" s="278" t="s">
        <v>465</v>
      </c>
      <c r="E1191" s="278" t="str">
        <f>CONCATENATE(SUM('Раздел 2'!N11:N11),"&lt;=",SUM('Раздел 2'!L11:L11))</f>
        <v>0&lt;=0</v>
      </c>
    </row>
    <row r="1192" spans="1:5" s="269" customFormat="1" ht="38.25" x14ac:dyDescent="0.2">
      <c r="A1192" s="279" t="str">
        <f>IF((SUM('Раздел 2'!N12:N12)&lt;=SUM('Раздел 2'!L12:L12)),"","Неверно!")</f>
        <v/>
      </c>
      <c r="B1192" s="276" t="s">
        <v>636</v>
      </c>
      <c r="C1192" s="278" t="s">
        <v>637</v>
      </c>
      <c r="D1192" s="278" t="s">
        <v>465</v>
      </c>
      <c r="E1192" s="278" t="str">
        <f>CONCATENATE(SUM('Раздел 2'!N12:N12),"&lt;=",SUM('Раздел 2'!L12:L12))</f>
        <v>0&lt;=0</v>
      </c>
    </row>
    <row r="1193" spans="1:5" s="269" customFormat="1" ht="38.25" x14ac:dyDescent="0.2">
      <c r="A1193" s="279" t="str">
        <f>IF((SUM('Раздел 2'!N13:N13)&lt;=SUM('Раздел 2'!L13:L13)),"","Неверно!")</f>
        <v/>
      </c>
      <c r="B1193" s="276" t="s">
        <v>636</v>
      </c>
      <c r="C1193" s="278" t="s">
        <v>637</v>
      </c>
      <c r="D1193" s="278" t="s">
        <v>465</v>
      </c>
      <c r="E1193" s="278" t="str">
        <f>CONCATENATE(SUM('Раздел 2'!N13:N13),"&lt;=",SUM('Раздел 2'!L13:L13))</f>
        <v>0&lt;=0</v>
      </c>
    </row>
    <row r="1194" spans="1:5" s="269" customFormat="1" ht="38.25" x14ac:dyDescent="0.2">
      <c r="A1194" s="279" t="str">
        <f>IF((SUM('Раздел 2'!N14:N14)&lt;=SUM('Раздел 2'!L14:L14)),"","Неверно!")</f>
        <v/>
      </c>
      <c r="B1194" s="276" t="s">
        <v>636</v>
      </c>
      <c r="C1194" s="278" t="s">
        <v>637</v>
      </c>
      <c r="D1194" s="278" t="s">
        <v>465</v>
      </c>
      <c r="E1194" s="278" t="str">
        <f>CONCATENATE(SUM('Раздел 2'!N14:N14),"&lt;=",SUM('Раздел 2'!L14:L14))</f>
        <v>0&lt;=0</v>
      </c>
    </row>
    <row r="1195" spans="1:5" s="269" customFormat="1" ht="38.25" x14ac:dyDescent="0.2">
      <c r="A1195" s="279" t="str">
        <f>IF((SUM('Раздел 2'!N15:N15)&lt;=SUM('Раздел 2'!L15:L15)),"","Неверно!")</f>
        <v/>
      </c>
      <c r="B1195" s="276" t="s">
        <v>636</v>
      </c>
      <c r="C1195" s="278" t="s">
        <v>637</v>
      </c>
      <c r="D1195" s="278" t="s">
        <v>465</v>
      </c>
      <c r="E1195" s="278" t="str">
        <f>CONCATENATE(SUM('Раздел 2'!N15:N15),"&lt;=",SUM('Раздел 2'!L15:L15))</f>
        <v>0&lt;=0</v>
      </c>
    </row>
    <row r="1196" spans="1:5" s="269" customFormat="1" ht="38.25" x14ac:dyDescent="0.2">
      <c r="A1196" s="279" t="str">
        <f>IF((SUM('Раздел 2'!N16:N16)&lt;=SUM('Раздел 2'!L16:L16)),"","Неверно!")</f>
        <v/>
      </c>
      <c r="B1196" s="276" t="s">
        <v>636</v>
      </c>
      <c r="C1196" s="278" t="s">
        <v>637</v>
      </c>
      <c r="D1196" s="278" t="s">
        <v>465</v>
      </c>
      <c r="E1196" s="278" t="str">
        <f>CONCATENATE(SUM('Раздел 2'!N16:N16),"&lt;=",SUM('Раздел 2'!L16:L16))</f>
        <v>0&lt;=0</v>
      </c>
    </row>
    <row r="1197" spans="1:5" s="269" customFormat="1" ht="38.25" x14ac:dyDescent="0.2">
      <c r="A1197" s="279" t="str">
        <f>IF((SUM('Раздел 2'!N17:N17)&lt;=SUM('Раздел 2'!L17:L17)),"","Неверно!")</f>
        <v/>
      </c>
      <c r="B1197" s="276" t="s">
        <v>636</v>
      </c>
      <c r="C1197" s="278" t="s">
        <v>637</v>
      </c>
      <c r="D1197" s="278" t="s">
        <v>465</v>
      </c>
      <c r="E1197" s="278" t="str">
        <f>CONCATENATE(SUM('Раздел 2'!N17:N17),"&lt;=",SUM('Раздел 2'!L17:L17))</f>
        <v>0&lt;=0</v>
      </c>
    </row>
    <row r="1198" spans="1:5" s="269" customFormat="1" ht="38.25" x14ac:dyDescent="0.2">
      <c r="A1198" s="279" t="str">
        <f>IF((SUM('Раздел 2'!N18:N18)&lt;=SUM('Раздел 2'!L18:L18)),"","Неверно!")</f>
        <v/>
      </c>
      <c r="B1198" s="276" t="s">
        <v>636</v>
      </c>
      <c r="C1198" s="278" t="s">
        <v>637</v>
      </c>
      <c r="D1198" s="278" t="s">
        <v>465</v>
      </c>
      <c r="E1198" s="278" t="str">
        <f>CONCATENATE(SUM('Раздел 2'!N18:N18),"&lt;=",SUM('Раздел 2'!L18:L18))</f>
        <v>0&lt;=0</v>
      </c>
    </row>
    <row r="1199" spans="1:5" s="269" customFormat="1" ht="38.25" x14ac:dyDescent="0.2">
      <c r="A1199" s="279" t="str">
        <f>IF((SUM('Раздел 2'!N19:N19)&lt;=SUM('Раздел 2'!L19:L19)),"","Неверно!")</f>
        <v/>
      </c>
      <c r="B1199" s="276" t="s">
        <v>636</v>
      </c>
      <c r="C1199" s="278" t="s">
        <v>637</v>
      </c>
      <c r="D1199" s="278" t="s">
        <v>465</v>
      </c>
      <c r="E1199" s="278" t="str">
        <f>CONCATENATE(SUM('Раздел 2'!N19:N19),"&lt;=",SUM('Раздел 2'!L19:L19))</f>
        <v>0&lt;=0</v>
      </c>
    </row>
    <row r="1200" spans="1:5" s="269" customFormat="1" ht="38.25" x14ac:dyDescent="0.2">
      <c r="A1200" s="279" t="str">
        <f>IF((SUM('Раздел 2'!N20:N20)&lt;=SUM('Раздел 2'!L20:L20)),"","Неверно!")</f>
        <v/>
      </c>
      <c r="B1200" s="276" t="s">
        <v>636</v>
      </c>
      <c r="C1200" s="278" t="s">
        <v>637</v>
      </c>
      <c r="D1200" s="278" t="s">
        <v>465</v>
      </c>
      <c r="E1200" s="278" t="str">
        <f>CONCATENATE(SUM('Раздел 2'!N20:N20),"&lt;=",SUM('Раздел 2'!L20:L20))</f>
        <v>0&lt;=0</v>
      </c>
    </row>
    <row r="1201" spans="1:5" s="269" customFormat="1" ht="38.25" x14ac:dyDescent="0.2">
      <c r="A1201" s="279" t="str">
        <f>IF((SUM('Раздел 2'!N21:N21)&lt;=SUM('Раздел 2'!L21:L21)),"","Неверно!")</f>
        <v/>
      </c>
      <c r="B1201" s="276" t="s">
        <v>636</v>
      </c>
      <c r="C1201" s="278" t="s">
        <v>637</v>
      </c>
      <c r="D1201" s="278" t="s">
        <v>465</v>
      </c>
      <c r="E1201" s="278" t="str">
        <f>CONCATENATE(SUM('Раздел 2'!N21:N21),"&lt;=",SUM('Раздел 2'!L21:L21))</f>
        <v>0&lt;=0</v>
      </c>
    </row>
    <row r="1202" spans="1:5" s="269" customFormat="1" ht="38.25" x14ac:dyDescent="0.2">
      <c r="A1202" s="279" t="str">
        <f>IF((SUM('Раздел 2'!N22:N22)&lt;=SUM('Раздел 2'!L22:L22)),"","Неверно!")</f>
        <v/>
      </c>
      <c r="B1202" s="276" t="s">
        <v>636</v>
      </c>
      <c r="C1202" s="278" t="s">
        <v>637</v>
      </c>
      <c r="D1202" s="278" t="s">
        <v>465</v>
      </c>
      <c r="E1202" s="278" t="str">
        <f>CONCATENATE(SUM('Раздел 2'!N22:N22),"&lt;=",SUM('Раздел 2'!L22:L22))</f>
        <v>0&lt;=0</v>
      </c>
    </row>
    <row r="1203" spans="1:5" s="269" customFormat="1" ht="38.25" x14ac:dyDescent="0.2">
      <c r="A1203" s="279" t="str">
        <f>IF((SUM('Раздел 2'!N23:N23)&lt;=SUM('Раздел 2'!L23:L23)),"","Неверно!")</f>
        <v/>
      </c>
      <c r="B1203" s="276" t="s">
        <v>636</v>
      </c>
      <c r="C1203" s="278" t="s">
        <v>637</v>
      </c>
      <c r="D1203" s="278" t="s">
        <v>465</v>
      </c>
      <c r="E1203" s="278" t="str">
        <f>CONCATENATE(SUM('Раздел 2'!N23:N23),"&lt;=",SUM('Раздел 2'!L23:L23))</f>
        <v>0&lt;=0</v>
      </c>
    </row>
    <row r="1204" spans="1:5" s="269" customFormat="1" ht="38.25" x14ac:dyDescent="0.2">
      <c r="A1204" s="279" t="str">
        <f>IF((SUM('Раздел 2'!N9:N9)&lt;=SUM('Раздел 2'!L9:L9)),"","Неверно!")</f>
        <v/>
      </c>
      <c r="B1204" s="276" t="s">
        <v>636</v>
      </c>
      <c r="C1204" s="278" t="s">
        <v>637</v>
      </c>
      <c r="D1204" s="278" t="s">
        <v>465</v>
      </c>
      <c r="E1204" s="278" t="str">
        <f>CONCATENATE(SUM('Раздел 2'!N9:N9),"&lt;=",SUM('Раздел 2'!L9:L9))</f>
        <v>0&lt;=0</v>
      </c>
    </row>
    <row r="1205" spans="1:5" s="269" customFormat="1" ht="38.25" x14ac:dyDescent="0.2">
      <c r="A1205" s="279" t="str">
        <f>IF((SUM('Раздел 2'!AA16:AA16)&lt;=SUM('Раздел 2'!AA15:AA15)),"","Неверно!")</f>
        <v/>
      </c>
      <c r="B1205" s="276" t="s">
        <v>638</v>
      </c>
      <c r="C1205" s="278" t="s">
        <v>639</v>
      </c>
      <c r="D1205" s="278" t="s">
        <v>464</v>
      </c>
      <c r="E1205" s="278" t="str">
        <f>CONCATENATE(SUM('Раздел 2'!AA16:AA16),"&lt;=",SUM('Раздел 2'!AA15:AA15))</f>
        <v>0&lt;=0</v>
      </c>
    </row>
    <row r="1206" spans="1:5" s="269" customFormat="1" ht="38.25" x14ac:dyDescent="0.2">
      <c r="A1206" s="279" t="str">
        <f>IF((SUM('Раздел 2'!AB16:AB16)&lt;=SUM('Раздел 2'!AB15:AB15)),"","Неверно!")</f>
        <v/>
      </c>
      <c r="B1206" s="276" t="s">
        <v>638</v>
      </c>
      <c r="C1206" s="278" t="s">
        <v>639</v>
      </c>
      <c r="D1206" s="278" t="s">
        <v>464</v>
      </c>
      <c r="E1206" s="278" t="str">
        <f>CONCATENATE(SUM('Раздел 2'!AB16:AB16),"&lt;=",SUM('Раздел 2'!AB15:AB15))</f>
        <v>0&lt;=0</v>
      </c>
    </row>
    <row r="1207" spans="1:5" s="269" customFormat="1" ht="38.25" x14ac:dyDescent="0.2">
      <c r="A1207" s="279" t="str">
        <f>IF((SUM('Раздел 2'!AC16:AC16)&lt;=SUM('Раздел 2'!AC15:AC15)),"","Неверно!")</f>
        <v/>
      </c>
      <c r="B1207" s="276" t="s">
        <v>638</v>
      </c>
      <c r="C1207" s="278" t="s">
        <v>639</v>
      </c>
      <c r="D1207" s="278" t="s">
        <v>464</v>
      </c>
      <c r="E1207" s="278" t="str">
        <f>CONCATENATE(SUM('Раздел 2'!AC16:AC16),"&lt;=",SUM('Раздел 2'!AC15:AC15))</f>
        <v>0&lt;=0</v>
      </c>
    </row>
    <row r="1208" spans="1:5" s="269" customFormat="1" ht="38.25" x14ac:dyDescent="0.2">
      <c r="A1208" s="279" t="str">
        <f>IF((SUM('Раздел 2'!AD16:AD16)&lt;=SUM('Раздел 2'!AD15:AD15)),"","Неверно!")</f>
        <v/>
      </c>
      <c r="B1208" s="276" t="s">
        <v>638</v>
      </c>
      <c r="C1208" s="278" t="s">
        <v>639</v>
      </c>
      <c r="D1208" s="278" t="s">
        <v>464</v>
      </c>
      <c r="E1208" s="278" t="str">
        <f>CONCATENATE(SUM('Раздел 2'!AD16:AD16),"&lt;=",SUM('Раздел 2'!AD15:AD15))</f>
        <v>0&lt;=0</v>
      </c>
    </row>
    <row r="1209" spans="1:5" s="269" customFormat="1" ht="38.25" x14ac:dyDescent="0.2">
      <c r="A1209" s="279" t="str">
        <f>IF((SUM('Раздел 2'!AE16:AE16)&lt;=SUM('Раздел 2'!AE15:AE15)),"","Неверно!")</f>
        <v/>
      </c>
      <c r="B1209" s="276" t="s">
        <v>638</v>
      </c>
      <c r="C1209" s="278" t="s">
        <v>639</v>
      </c>
      <c r="D1209" s="278" t="s">
        <v>464</v>
      </c>
      <c r="E1209" s="278" t="str">
        <f>CONCATENATE(SUM('Раздел 2'!AE16:AE16),"&lt;=",SUM('Раздел 2'!AE15:AE15))</f>
        <v>0&lt;=0</v>
      </c>
    </row>
    <row r="1210" spans="1:5" s="269" customFormat="1" ht="38.25" x14ac:dyDescent="0.2">
      <c r="A1210" s="279" t="str">
        <f>IF((SUM('Раздел 2'!AF16:AF16)&lt;=SUM('Раздел 2'!AF15:AF15)),"","Неверно!")</f>
        <v/>
      </c>
      <c r="B1210" s="276" t="s">
        <v>638</v>
      </c>
      <c r="C1210" s="278" t="s">
        <v>639</v>
      </c>
      <c r="D1210" s="278" t="s">
        <v>464</v>
      </c>
      <c r="E1210" s="278" t="str">
        <f>CONCATENATE(SUM('Раздел 2'!AF16:AF16),"&lt;=",SUM('Раздел 2'!AF15:AF15))</f>
        <v>0&lt;=0</v>
      </c>
    </row>
    <row r="1211" spans="1:5" s="269" customFormat="1" ht="38.25" x14ac:dyDescent="0.2">
      <c r="A1211" s="279" t="str">
        <f>IF((SUM('Раздел 2'!AG16:AG16)&lt;=SUM('Раздел 2'!AG15:AG15)),"","Неверно!")</f>
        <v/>
      </c>
      <c r="B1211" s="276" t="s">
        <v>638</v>
      </c>
      <c r="C1211" s="278" t="s">
        <v>639</v>
      </c>
      <c r="D1211" s="278" t="s">
        <v>464</v>
      </c>
      <c r="E1211" s="278" t="str">
        <f>CONCATENATE(SUM('Раздел 2'!AG16:AG16),"&lt;=",SUM('Раздел 2'!AG15:AG15))</f>
        <v>0&lt;=0</v>
      </c>
    </row>
    <row r="1212" spans="1:5" s="269" customFormat="1" ht="38.25" x14ac:dyDescent="0.2">
      <c r="A1212" s="279" t="str">
        <f>IF((SUM('Раздел 2'!AH16:AH16)&lt;=SUM('Раздел 2'!AH15:AH15)),"","Неверно!")</f>
        <v/>
      </c>
      <c r="B1212" s="276" t="s">
        <v>638</v>
      </c>
      <c r="C1212" s="278" t="s">
        <v>639</v>
      </c>
      <c r="D1212" s="278" t="s">
        <v>464</v>
      </c>
      <c r="E1212" s="278" t="str">
        <f>CONCATENATE(SUM('Раздел 2'!AH16:AH16),"&lt;=",SUM('Раздел 2'!AH15:AH15))</f>
        <v>0&lt;=0</v>
      </c>
    </row>
    <row r="1213" spans="1:5" s="269" customFormat="1" ht="38.25" x14ac:dyDescent="0.2">
      <c r="A1213" s="279" t="str">
        <f>IF((SUM('Раздел 2'!AI16:AI16)&lt;=SUM('Раздел 2'!AI15:AI15)),"","Неверно!")</f>
        <v/>
      </c>
      <c r="B1213" s="276" t="s">
        <v>638</v>
      </c>
      <c r="C1213" s="278" t="s">
        <v>639</v>
      </c>
      <c r="D1213" s="278" t="s">
        <v>464</v>
      </c>
      <c r="E1213" s="278" t="str">
        <f>CONCATENATE(SUM('Раздел 2'!AI16:AI16),"&lt;=",SUM('Раздел 2'!AI15:AI15))</f>
        <v>0&lt;=0</v>
      </c>
    </row>
    <row r="1214" spans="1:5" s="269" customFormat="1" ht="38.25" x14ac:dyDescent="0.2">
      <c r="A1214" s="279" t="str">
        <f>IF((SUM('Раздел 2'!AJ16:AJ16)&lt;=SUM('Раздел 2'!AJ15:AJ15)),"","Неверно!")</f>
        <v/>
      </c>
      <c r="B1214" s="276" t="s">
        <v>638</v>
      </c>
      <c r="C1214" s="278" t="s">
        <v>639</v>
      </c>
      <c r="D1214" s="278" t="s">
        <v>464</v>
      </c>
      <c r="E1214" s="278" t="str">
        <f>CONCATENATE(SUM('Раздел 2'!AJ16:AJ16),"&lt;=",SUM('Раздел 2'!AJ15:AJ15))</f>
        <v>0&lt;=0</v>
      </c>
    </row>
    <row r="1215" spans="1:5" s="269" customFormat="1" ht="38.25" x14ac:dyDescent="0.2">
      <c r="A1215" s="279" t="str">
        <f>IF((SUM('Раздел 2'!AK16:AK16)&lt;=SUM('Раздел 2'!AK15:AK15)),"","Неверно!")</f>
        <v/>
      </c>
      <c r="B1215" s="276" t="s">
        <v>638</v>
      </c>
      <c r="C1215" s="278" t="s">
        <v>639</v>
      </c>
      <c r="D1215" s="278" t="s">
        <v>464</v>
      </c>
      <c r="E1215" s="278" t="str">
        <f>CONCATENATE(SUM('Раздел 2'!AK16:AK16),"&lt;=",SUM('Раздел 2'!AK15:AK15))</f>
        <v>0&lt;=0</v>
      </c>
    </row>
    <row r="1216" spans="1:5" s="269" customFormat="1" ht="38.25" x14ac:dyDescent="0.2">
      <c r="A1216" s="279" t="str">
        <f>IF((SUM('Раздел 2'!E16:E16)&lt;=SUM('Раздел 2'!E15:E15)),"","Неверно!")</f>
        <v/>
      </c>
      <c r="B1216" s="276" t="s">
        <v>638</v>
      </c>
      <c r="C1216" s="278" t="s">
        <v>639</v>
      </c>
      <c r="D1216" s="278" t="s">
        <v>464</v>
      </c>
      <c r="E1216" s="278" t="str">
        <f>CONCATENATE(SUM('Раздел 2'!E16:E16),"&lt;=",SUM('Раздел 2'!E15:E15))</f>
        <v>0&lt;=0</v>
      </c>
    </row>
    <row r="1217" spans="1:5" s="269" customFormat="1" ht="38.25" x14ac:dyDescent="0.2">
      <c r="A1217" s="279" t="str">
        <f>IF((SUM('Раздел 2'!F16:F16)&lt;=SUM('Раздел 2'!F15:F15)),"","Неверно!")</f>
        <v/>
      </c>
      <c r="B1217" s="276" t="s">
        <v>638</v>
      </c>
      <c r="C1217" s="278" t="s">
        <v>639</v>
      </c>
      <c r="D1217" s="278" t="s">
        <v>464</v>
      </c>
      <c r="E1217" s="278" t="str">
        <f>CONCATENATE(SUM('Раздел 2'!F16:F16),"&lt;=",SUM('Раздел 2'!F15:F15))</f>
        <v>0&lt;=0</v>
      </c>
    </row>
    <row r="1218" spans="1:5" s="269" customFormat="1" ht="38.25" x14ac:dyDescent="0.2">
      <c r="A1218" s="279" t="str">
        <f>IF((SUM('Раздел 2'!G16:G16)&lt;=SUM('Раздел 2'!G15:G15)),"","Неверно!")</f>
        <v/>
      </c>
      <c r="B1218" s="276" t="s">
        <v>638</v>
      </c>
      <c r="C1218" s="278" t="s">
        <v>639</v>
      </c>
      <c r="D1218" s="278" t="s">
        <v>464</v>
      </c>
      <c r="E1218" s="278" t="str">
        <f>CONCATENATE(SUM('Раздел 2'!G16:G16),"&lt;=",SUM('Раздел 2'!G15:G15))</f>
        <v>0&lt;=0</v>
      </c>
    </row>
    <row r="1219" spans="1:5" s="269" customFormat="1" ht="38.25" x14ac:dyDescent="0.2">
      <c r="A1219" s="279" t="str">
        <f>IF((SUM('Раздел 2'!H16:H16)&lt;=SUM('Раздел 2'!H15:H15)),"","Неверно!")</f>
        <v/>
      </c>
      <c r="B1219" s="276" t="s">
        <v>638</v>
      </c>
      <c r="C1219" s="278" t="s">
        <v>639</v>
      </c>
      <c r="D1219" s="278" t="s">
        <v>464</v>
      </c>
      <c r="E1219" s="278" t="str">
        <f>CONCATENATE(SUM('Раздел 2'!H16:H16),"&lt;=",SUM('Раздел 2'!H15:H15))</f>
        <v>0&lt;=0</v>
      </c>
    </row>
    <row r="1220" spans="1:5" s="269" customFormat="1" ht="38.25" x14ac:dyDescent="0.2">
      <c r="A1220" s="279" t="str">
        <f>IF((SUM('Раздел 2'!I16:I16)&lt;=SUM('Раздел 2'!I15:I15)),"","Неверно!")</f>
        <v/>
      </c>
      <c r="B1220" s="276" t="s">
        <v>638</v>
      </c>
      <c r="C1220" s="278" t="s">
        <v>639</v>
      </c>
      <c r="D1220" s="278" t="s">
        <v>464</v>
      </c>
      <c r="E1220" s="278" t="str">
        <f>CONCATENATE(SUM('Раздел 2'!I16:I16),"&lt;=",SUM('Раздел 2'!I15:I15))</f>
        <v>0&lt;=0</v>
      </c>
    </row>
    <row r="1221" spans="1:5" s="269" customFormat="1" ht="38.25" x14ac:dyDescent="0.2">
      <c r="A1221" s="279" t="str">
        <f>IF((SUM('Раздел 2'!J16:J16)&lt;=SUM('Раздел 2'!J15:J15)),"","Неверно!")</f>
        <v/>
      </c>
      <c r="B1221" s="276" t="s">
        <v>638</v>
      </c>
      <c r="C1221" s="278" t="s">
        <v>639</v>
      </c>
      <c r="D1221" s="278" t="s">
        <v>464</v>
      </c>
      <c r="E1221" s="278" t="str">
        <f>CONCATENATE(SUM('Раздел 2'!J16:J16),"&lt;=",SUM('Раздел 2'!J15:J15))</f>
        <v>0&lt;=0</v>
      </c>
    </row>
    <row r="1222" spans="1:5" s="269" customFormat="1" ht="38.25" x14ac:dyDescent="0.2">
      <c r="A1222" s="279" t="str">
        <f>IF((SUM('Раздел 2'!K16:K16)&lt;=SUM('Раздел 2'!K15:K15)),"","Неверно!")</f>
        <v/>
      </c>
      <c r="B1222" s="276" t="s">
        <v>638</v>
      </c>
      <c r="C1222" s="278" t="s">
        <v>639</v>
      </c>
      <c r="D1222" s="278" t="s">
        <v>464</v>
      </c>
      <c r="E1222" s="278" t="str">
        <f>CONCATENATE(SUM('Раздел 2'!K16:K16),"&lt;=",SUM('Раздел 2'!K15:K15))</f>
        <v>0&lt;=0</v>
      </c>
    </row>
    <row r="1223" spans="1:5" s="269" customFormat="1" ht="38.25" x14ac:dyDescent="0.2">
      <c r="A1223" s="279" t="str">
        <f>IF((SUM('Раздел 2'!L16:L16)&lt;=SUM('Раздел 2'!L15:L15)),"","Неверно!")</f>
        <v/>
      </c>
      <c r="B1223" s="276" t="s">
        <v>638</v>
      </c>
      <c r="C1223" s="278" t="s">
        <v>639</v>
      </c>
      <c r="D1223" s="278" t="s">
        <v>464</v>
      </c>
      <c r="E1223" s="278" t="str">
        <f>CONCATENATE(SUM('Раздел 2'!L16:L16),"&lt;=",SUM('Раздел 2'!L15:L15))</f>
        <v>0&lt;=0</v>
      </c>
    </row>
    <row r="1224" spans="1:5" s="269" customFormat="1" ht="38.25" x14ac:dyDescent="0.2">
      <c r="A1224" s="279" t="str">
        <f>IF((SUM('Раздел 2'!M16:M16)&lt;=SUM('Раздел 2'!M15:M15)),"","Неверно!")</f>
        <v/>
      </c>
      <c r="B1224" s="276" t="s">
        <v>638</v>
      </c>
      <c r="C1224" s="278" t="s">
        <v>639</v>
      </c>
      <c r="D1224" s="278" t="s">
        <v>464</v>
      </c>
      <c r="E1224" s="278" t="str">
        <f>CONCATENATE(SUM('Раздел 2'!M16:M16),"&lt;=",SUM('Раздел 2'!M15:M15))</f>
        <v>0&lt;=0</v>
      </c>
    </row>
    <row r="1225" spans="1:5" s="269" customFormat="1" ht="38.25" x14ac:dyDescent="0.2">
      <c r="A1225" s="279" t="str">
        <f>IF((SUM('Раздел 2'!N16:N16)&lt;=SUM('Раздел 2'!N15:N15)),"","Неверно!")</f>
        <v/>
      </c>
      <c r="B1225" s="276" t="s">
        <v>638</v>
      </c>
      <c r="C1225" s="278" t="s">
        <v>639</v>
      </c>
      <c r="D1225" s="278" t="s">
        <v>464</v>
      </c>
      <c r="E1225" s="278" t="str">
        <f>CONCATENATE(SUM('Раздел 2'!N16:N16),"&lt;=",SUM('Раздел 2'!N15:N15))</f>
        <v>0&lt;=0</v>
      </c>
    </row>
    <row r="1226" spans="1:5" s="269" customFormat="1" ht="38.25" x14ac:dyDescent="0.2">
      <c r="A1226" s="279" t="str">
        <f>IF((SUM('Раздел 2'!O16:O16)&lt;=SUM('Раздел 2'!O15:O15)),"","Неверно!")</f>
        <v/>
      </c>
      <c r="B1226" s="276" t="s">
        <v>638</v>
      </c>
      <c r="C1226" s="278" t="s">
        <v>639</v>
      </c>
      <c r="D1226" s="278" t="s">
        <v>464</v>
      </c>
      <c r="E1226" s="278" t="str">
        <f>CONCATENATE(SUM('Раздел 2'!O16:O16),"&lt;=",SUM('Раздел 2'!O15:O15))</f>
        <v>0&lt;=0</v>
      </c>
    </row>
    <row r="1227" spans="1:5" s="269" customFormat="1" ht="38.25" x14ac:dyDescent="0.2">
      <c r="A1227" s="279" t="str">
        <f>IF((SUM('Раздел 2'!P16:P16)&lt;=SUM('Раздел 2'!P15:P15)),"","Неверно!")</f>
        <v/>
      </c>
      <c r="B1227" s="276" t="s">
        <v>638</v>
      </c>
      <c r="C1227" s="278" t="s">
        <v>639</v>
      </c>
      <c r="D1227" s="278" t="s">
        <v>464</v>
      </c>
      <c r="E1227" s="278" t="str">
        <f>CONCATENATE(SUM('Раздел 2'!P16:P16),"&lt;=",SUM('Раздел 2'!P15:P15))</f>
        <v>0&lt;=0</v>
      </c>
    </row>
    <row r="1228" spans="1:5" s="269" customFormat="1" ht="38.25" x14ac:dyDescent="0.2">
      <c r="A1228" s="279" t="str">
        <f>IF((SUM('Раздел 2'!Q16:Q16)&lt;=SUM('Раздел 2'!Q15:Q15)),"","Неверно!")</f>
        <v/>
      </c>
      <c r="B1228" s="276" t="s">
        <v>638</v>
      </c>
      <c r="C1228" s="278" t="s">
        <v>639</v>
      </c>
      <c r="D1228" s="278" t="s">
        <v>464</v>
      </c>
      <c r="E1228" s="278" t="str">
        <f>CONCATENATE(SUM('Раздел 2'!Q16:Q16),"&lt;=",SUM('Раздел 2'!Q15:Q15))</f>
        <v>0&lt;=0</v>
      </c>
    </row>
    <row r="1229" spans="1:5" s="269" customFormat="1" ht="38.25" x14ac:dyDescent="0.2">
      <c r="A1229" s="279" t="str">
        <f>IF((SUM('Раздел 2'!R16:R16)&lt;=SUM('Раздел 2'!R15:R15)),"","Неверно!")</f>
        <v/>
      </c>
      <c r="B1229" s="276" t="s">
        <v>638</v>
      </c>
      <c r="C1229" s="278" t="s">
        <v>639</v>
      </c>
      <c r="D1229" s="278" t="s">
        <v>464</v>
      </c>
      <c r="E1229" s="278" t="str">
        <f>CONCATENATE(SUM('Раздел 2'!R16:R16),"&lt;=",SUM('Раздел 2'!R15:R15))</f>
        <v>0&lt;=0</v>
      </c>
    </row>
    <row r="1230" spans="1:5" s="269" customFormat="1" ht="38.25" x14ac:dyDescent="0.2">
      <c r="A1230" s="279" t="str">
        <f>IF((SUM('Раздел 2'!S16:S16)&lt;=SUM('Раздел 2'!S15:S15)),"","Неверно!")</f>
        <v/>
      </c>
      <c r="B1230" s="276" t="s">
        <v>638</v>
      </c>
      <c r="C1230" s="278" t="s">
        <v>639</v>
      </c>
      <c r="D1230" s="278" t="s">
        <v>464</v>
      </c>
      <c r="E1230" s="278" t="str">
        <f>CONCATENATE(SUM('Раздел 2'!S16:S16),"&lt;=",SUM('Раздел 2'!S15:S15))</f>
        <v>0&lt;=0</v>
      </c>
    </row>
    <row r="1231" spans="1:5" s="269" customFormat="1" ht="38.25" x14ac:dyDescent="0.2">
      <c r="A1231" s="279" t="str">
        <f>IF((SUM('Раздел 2'!T16:T16)&lt;=SUM('Раздел 2'!T15:T15)),"","Неверно!")</f>
        <v/>
      </c>
      <c r="B1231" s="276" t="s">
        <v>638</v>
      </c>
      <c r="C1231" s="278" t="s">
        <v>639</v>
      </c>
      <c r="D1231" s="278" t="s">
        <v>464</v>
      </c>
      <c r="E1231" s="278" t="str">
        <f>CONCATENATE(SUM('Раздел 2'!T16:T16),"&lt;=",SUM('Раздел 2'!T15:T15))</f>
        <v>0&lt;=0</v>
      </c>
    </row>
    <row r="1232" spans="1:5" s="269" customFormat="1" ht="38.25" x14ac:dyDescent="0.2">
      <c r="A1232" s="279" t="str">
        <f>IF((SUM('Раздел 2'!U16:U16)&lt;=SUM('Раздел 2'!U15:U15)),"","Неверно!")</f>
        <v/>
      </c>
      <c r="B1232" s="276" t="s">
        <v>638</v>
      </c>
      <c r="C1232" s="278" t="s">
        <v>639</v>
      </c>
      <c r="D1232" s="278" t="s">
        <v>464</v>
      </c>
      <c r="E1232" s="278" t="str">
        <f>CONCATENATE(SUM('Раздел 2'!U16:U16),"&lt;=",SUM('Раздел 2'!U15:U15))</f>
        <v>0&lt;=0</v>
      </c>
    </row>
    <row r="1233" spans="1:5" s="269" customFormat="1" ht="38.25" x14ac:dyDescent="0.2">
      <c r="A1233" s="279" t="str">
        <f>IF((SUM('Раздел 2'!V16:V16)&lt;=SUM('Раздел 2'!V15:V15)),"","Неверно!")</f>
        <v/>
      </c>
      <c r="B1233" s="276" t="s">
        <v>638</v>
      </c>
      <c r="C1233" s="278" t="s">
        <v>639</v>
      </c>
      <c r="D1233" s="278" t="s">
        <v>464</v>
      </c>
      <c r="E1233" s="278" t="str">
        <f>CONCATENATE(SUM('Раздел 2'!V16:V16),"&lt;=",SUM('Раздел 2'!V15:V15))</f>
        <v>0&lt;=0</v>
      </c>
    </row>
    <row r="1234" spans="1:5" s="269" customFormat="1" ht="38.25" x14ac:dyDescent="0.2">
      <c r="A1234" s="279" t="str">
        <f>IF((SUM('Раздел 2'!W16:W16)&lt;=SUM('Раздел 2'!W15:W15)),"","Неверно!")</f>
        <v/>
      </c>
      <c r="B1234" s="276" t="s">
        <v>638</v>
      </c>
      <c r="C1234" s="278" t="s">
        <v>639</v>
      </c>
      <c r="D1234" s="278" t="s">
        <v>464</v>
      </c>
      <c r="E1234" s="278" t="str">
        <f>CONCATENATE(SUM('Раздел 2'!W16:W16),"&lt;=",SUM('Раздел 2'!W15:W15))</f>
        <v>0&lt;=0</v>
      </c>
    </row>
    <row r="1235" spans="1:5" s="269" customFormat="1" ht="38.25" x14ac:dyDescent="0.2">
      <c r="A1235" s="279" t="str">
        <f>IF((SUM('Раздел 2'!X16:X16)&lt;=SUM('Раздел 2'!X15:X15)),"","Неверно!")</f>
        <v/>
      </c>
      <c r="B1235" s="276" t="s">
        <v>638</v>
      </c>
      <c r="C1235" s="278" t="s">
        <v>639</v>
      </c>
      <c r="D1235" s="278" t="s">
        <v>464</v>
      </c>
      <c r="E1235" s="278" t="str">
        <f>CONCATENATE(SUM('Раздел 2'!X16:X16),"&lt;=",SUM('Раздел 2'!X15:X15))</f>
        <v>0&lt;=0</v>
      </c>
    </row>
    <row r="1236" spans="1:5" s="269" customFormat="1" ht="38.25" x14ac:dyDescent="0.2">
      <c r="A1236" s="279" t="str">
        <f>IF((SUM('Раздел 2'!Y16:Y16)&lt;=SUM('Раздел 2'!Y15:Y15)),"","Неверно!")</f>
        <v/>
      </c>
      <c r="B1236" s="276" t="s">
        <v>638</v>
      </c>
      <c r="C1236" s="278" t="s">
        <v>639</v>
      </c>
      <c r="D1236" s="278" t="s">
        <v>464</v>
      </c>
      <c r="E1236" s="278" t="str">
        <f>CONCATENATE(SUM('Раздел 2'!Y16:Y16),"&lt;=",SUM('Раздел 2'!Y15:Y15))</f>
        <v>0&lt;=0</v>
      </c>
    </row>
    <row r="1237" spans="1:5" s="269" customFormat="1" ht="38.25" x14ac:dyDescent="0.2">
      <c r="A1237" s="279" t="str">
        <f>IF((SUM('Раздел 2'!Z16:Z16)&lt;=SUM('Раздел 2'!Z15:Z15)),"","Неверно!")</f>
        <v/>
      </c>
      <c r="B1237" s="276" t="s">
        <v>638</v>
      </c>
      <c r="C1237" s="278" t="s">
        <v>639</v>
      </c>
      <c r="D1237" s="278" t="s">
        <v>464</v>
      </c>
      <c r="E1237" s="278" t="str">
        <f>CONCATENATE(SUM('Раздел 2'!Z16:Z16),"&lt;=",SUM('Раздел 2'!Z15:Z15))</f>
        <v>0&lt;=0</v>
      </c>
    </row>
    <row r="1238" spans="1:5" s="269" customFormat="1" ht="38.25" x14ac:dyDescent="0.2">
      <c r="A1238" s="279" t="str">
        <f>IF((SUM('Раздел 2'!L10:L10)&lt;=SUM('Раздел 2'!K10:K10)),"","Неверно!")</f>
        <v/>
      </c>
      <c r="B1238" s="276" t="s">
        <v>640</v>
      </c>
      <c r="C1238" s="278" t="s">
        <v>641</v>
      </c>
      <c r="D1238" s="278" t="s">
        <v>463</v>
      </c>
      <c r="E1238" s="278" t="str">
        <f>CONCATENATE(SUM('Раздел 2'!L10:L10),"&lt;=",SUM('Раздел 2'!K10:K10))</f>
        <v>0&lt;=0</v>
      </c>
    </row>
    <row r="1239" spans="1:5" s="269" customFormat="1" ht="38.25" x14ac:dyDescent="0.2">
      <c r="A1239" s="279" t="str">
        <f>IF((SUM('Раздел 2'!L11:L11)&lt;=SUM('Раздел 2'!K11:K11)),"","Неверно!")</f>
        <v/>
      </c>
      <c r="B1239" s="276" t="s">
        <v>640</v>
      </c>
      <c r="C1239" s="278" t="s">
        <v>641</v>
      </c>
      <c r="D1239" s="278" t="s">
        <v>463</v>
      </c>
      <c r="E1239" s="278" t="str">
        <f>CONCATENATE(SUM('Раздел 2'!L11:L11),"&lt;=",SUM('Раздел 2'!K11:K11))</f>
        <v>0&lt;=0</v>
      </c>
    </row>
    <row r="1240" spans="1:5" s="269" customFormat="1" ht="38.25" x14ac:dyDescent="0.2">
      <c r="A1240" s="279" t="str">
        <f>IF((SUM('Раздел 2'!L12:L12)&lt;=SUM('Раздел 2'!K12:K12)),"","Неверно!")</f>
        <v/>
      </c>
      <c r="B1240" s="276" t="s">
        <v>640</v>
      </c>
      <c r="C1240" s="278" t="s">
        <v>641</v>
      </c>
      <c r="D1240" s="278" t="s">
        <v>463</v>
      </c>
      <c r="E1240" s="278" t="str">
        <f>CONCATENATE(SUM('Раздел 2'!L12:L12),"&lt;=",SUM('Раздел 2'!K12:K12))</f>
        <v>0&lt;=0</v>
      </c>
    </row>
    <row r="1241" spans="1:5" s="269" customFormat="1" ht="38.25" x14ac:dyDescent="0.2">
      <c r="A1241" s="279" t="str">
        <f>IF((SUM('Раздел 2'!L13:L13)&lt;=SUM('Раздел 2'!K13:K13)),"","Неверно!")</f>
        <v/>
      </c>
      <c r="B1241" s="276" t="s">
        <v>640</v>
      </c>
      <c r="C1241" s="278" t="s">
        <v>641</v>
      </c>
      <c r="D1241" s="278" t="s">
        <v>463</v>
      </c>
      <c r="E1241" s="278" t="str">
        <f>CONCATENATE(SUM('Раздел 2'!L13:L13),"&lt;=",SUM('Раздел 2'!K13:K13))</f>
        <v>0&lt;=0</v>
      </c>
    </row>
    <row r="1242" spans="1:5" s="269" customFormat="1" ht="38.25" x14ac:dyDescent="0.2">
      <c r="A1242" s="279" t="str">
        <f>IF((SUM('Раздел 2'!L14:L14)&lt;=SUM('Раздел 2'!K14:K14)),"","Неверно!")</f>
        <v/>
      </c>
      <c r="B1242" s="276" t="s">
        <v>640</v>
      </c>
      <c r="C1242" s="278" t="s">
        <v>641</v>
      </c>
      <c r="D1242" s="278" t="s">
        <v>463</v>
      </c>
      <c r="E1242" s="278" t="str">
        <f>CONCATENATE(SUM('Раздел 2'!L14:L14),"&lt;=",SUM('Раздел 2'!K14:K14))</f>
        <v>0&lt;=0</v>
      </c>
    </row>
    <row r="1243" spans="1:5" s="269" customFormat="1" ht="38.25" x14ac:dyDescent="0.2">
      <c r="A1243" s="279" t="str">
        <f>IF((SUM('Раздел 2'!L15:L15)&lt;=SUM('Раздел 2'!K15:K15)),"","Неверно!")</f>
        <v/>
      </c>
      <c r="B1243" s="276" t="s">
        <v>640</v>
      </c>
      <c r="C1243" s="278" t="s">
        <v>641</v>
      </c>
      <c r="D1243" s="278" t="s">
        <v>463</v>
      </c>
      <c r="E1243" s="278" t="str">
        <f>CONCATENATE(SUM('Раздел 2'!L15:L15),"&lt;=",SUM('Раздел 2'!K15:K15))</f>
        <v>0&lt;=0</v>
      </c>
    </row>
    <row r="1244" spans="1:5" s="269" customFormat="1" ht="38.25" x14ac:dyDescent="0.2">
      <c r="A1244" s="279" t="str">
        <f>IF((SUM('Раздел 2'!L16:L16)&lt;=SUM('Раздел 2'!K16:K16)),"","Неверно!")</f>
        <v/>
      </c>
      <c r="B1244" s="276" t="s">
        <v>640</v>
      </c>
      <c r="C1244" s="278" t="s">
        <v>641</v>
      </c>
      <c r="D1244" s="278" t="s">
        <v>463</v>
      </c>
      <c r="E1244" s="278" t="str">
        <f>CONCATENATE(SUM('Раздел 2'!L16:L16),"&lt;=",SUM('Раздел 2'!K16:K16))</f>
        <v>0&lt;=0</v>
      </c>
    </row>
    <row r="1245" spans="1:5" s="269" customFormat="1" ht="38.25" x14ac:dyDescent="0.2">
      <c r="A1245" s="279" t="str">
        <f>IF((SUM('Раздел 2'!L17:L17)&lt;=SUM('Раздел 2'!K17:K17)),"","Неверно!")</f>
        <v/>
      </c>
      <c r="B1245" s="276" t="s">
        <v>640</v>
      </c>
      <c r="C1245" s="278" t="s">
        <v>641</v>
      </c>
      <c r="D1245" s="278" t="s">
        <v>463</v>
      </c>
      <c r="E1245" s="278" t="str">
        <f>CONCATENATE(SUM('Раздел 2'!L17:L17),"&lt;=",SUM('Раздел 2'!K17:K17))</f>
        <v>0&lt;=0</v>
      </c>
    </row>
    <row r="1246" spans="1:5" s="269" customFormat="1" ht="38.25" x14ac:dyDescent="0.2">
      <c r="A1246" s="279" t="str">
        <f>IF((SUM('Раздел 2'!L18:L18)&lt;=SUM('Раздел 2'!K18:K18)),"","Неверно!")</f>
        <v/>
      </c>
      <c r="B1246" s="276" t="s">
        <v>640</v>
      </c>
      <c r="C1246" s="278" t="s">
        <v>641</v>
      </c>
      <c r="D1246" s="278" t="s">
        <v>463</v>
      </c>
      <c r="E1246" s="278" t="str">
        <f>CONCATENATE(SUM('Раздел 2'!L18:L18),"&lt;=",SUM('Раздел 2'!K18:K18))</f>
        <v>0&lt;=0</v>
      </c>
    </row>
    <row r="1247" spans="1:5" s="269" customFormat="1" ht="38.25" x14ac:dyDescent="0.2">
      <c r="A1247" s="279" t="str">
        <f>IF((SUM('Раздел 2'!L19:L19)&lt;=SUM('Раздел 2'!K19:K19)),"","Неверно!")</f>
        <v/>
      </c>
      <c r="B1247" s="276" t="s">
        <v>640</v>
      </c>
      <c r="C1247" s="278" t="s">
        <v>641</v>
      </c>
      <c r="D1247" s="278" t="s">
        <v>463</v>
      </c>
      <c r="E1247" s="278" t="str">
        <f>CONCATENATE(SUM('Раздел 2'!L19:L19),"&lt;=",SUM('Раздел 2'!K19:K19))</f>
        <v>0&lt;=0</v>
      </c>
    </row>
    <row r="1248" spans="1:5" s="269" customFormat="1" ht="38.25" x14ac:dyDescent="0.2">
      <c r="A1248" s="279" t="str">
        <f>IF((SUM('Раздел 2'!L20:L20)&lt;=SUM('Раздел 2'!K20:K20)),"","Неверно!")</f>
        <v/>
      </c>
      <c r="B1248" s="276" t="s">
        <v>640</v>
      </c>
      <c r="C1248" s="278" t="s">
        <v>641</v>
      </c>
      <c r="D1248" s="278" t="s">
        <v>463</v>
      </c>
      <c r="E1248" s="278" t="str">
        <f>CONCATENATE(SUM('Раздел 2'!L20:L20),"&lt;=",SUM('Раздел 2'!K20:K20))</f>
        <v>0&lt;=0</v>
      </c>
    </row>
    <row r="1249" spans="1:5" s="269" customFormat="1" ht="38.25" x14ac:dyDescent="0.2">
      <c r="A1249" s="279" t="str">
        <f>IF((SUM('Раздел 2'!L21:L21)&lt;=SUM('Раздел 2'!K21:K21)),"","Неверно!")</f>
        <v/>
      </c>
      <c r="B1249" s="276" t="s">
        <v>640</v>
      </c>
      <c r="C1249" s="278" t="s">
        <v>641</v>
      </c>
      <c r="D1249" s="278" t="s">
        <v>463</v>
      </c>
      <c r="E1249" s="278" t="str">
        <f>CONCATENATE(SUM('Раздел 2'!L21:L21),"&lt;=",SUM('Раздел 2'!K21:K21))</f>
        <v>0&lt;=0</v>
      </c>
    </row>
    <row r="1250" spans="1:5" s="269" customFormat="1" ht="38.25" x14ac:dyDescent="0.2">
      <c r="A1250" s="279" t="str">
        <f>IF((SUM('Раздел 2'!L22:L22)&lt;=SUM('Раздел 2'!K22:K22)),"","Неверно!")</f>
        <v/>
      </c>
      <c r="B1250" s="276" t="s">
        <v>640</v>
      </c>
      <c r="C1250" s="278" t="s">
        <v>641</v>
      </c>
      <c r="D1250" s="278" t="s">
        <v>463</v>
      </c>
      <c r="E1250" s="278" t="str">
        <f>CONCATENATE(SUM('Раздел 2'!L22:L22),"&lt;=",SUM('Раздел 2'!K22:K22))</f>
        <v>0&lt;=0</v>
      </c>
    </row>
    <row r="1251" spans="1:5" s="269" customFormat="1" ht="38.25" x14ac:dyDescent="0.2">
      <c r="A1251" s="279" t="str">
        <f>IF((SUM('Раздел 2'!L23:L23)&lt;=SUM('Раздел 2'!K23:K23)),"","Неверно!")</f>
        <v/>
      </c>
      <c r="B1251" s="276" t="s">
        <v>640</v>
      </c>
      <c r="C1251" s="278" t="s">
        <v>641</v>
      </c>
      <c r="D1251" s="278" t="s">
        <v>463</v>
      </c>
      <c r="E1251" s="278" t="str">
        <f>CONCATENATE(SUM('Раздел 2'!L23:L23),"&lt;=",SUM('Раздел 2'!K23:K23))</f>
        <v>0&lt;=0</v>
      </c>
    </row>
    <row r="1252" spans="1:5" s="269" customFormat="1" ht="38.25" x14ac:dyDescent="0.2">
      <c r="A1252" s="279" t="str">
        <f>IF((SUM('Раздел 2'!L9:L9)&lt;=SUM('Раздел 2'!K9:K9)),"","Неверно!")</f>
        <v/>
      </c>
      <c r="B1252" s="276" t="s">
        <v>640</v>
      </c>
      <c r="C1252" s="278" t="s">
        <v>641</v>
      </c>
      <c r="D1252" s="278" t="s">
        <v>463</v>
      </c>
      <c r="E1252" s="278" t="str">
        <f>CONCATENATE(SUM('Раздел 2'!L9:L9),"&lt;=",SUM('Раздел 2'!K9:K9))</f>
        <v>0&lt;=0</v>
      </c>
    </row>
    <row r="1253" spans="1:5" s="269" customFormat="1" ht="38.25" x14ac:dyDescent="0.2">
      <c r="A1253" s="279" t="str">
        <f>IF((SUM('Раздел 2'!AA9:AA9)=SUM('Раздел 2'!AA10:AA13)),"","Неверно!")</f>
        <v/>
      </c>
      <c r="B1253" s="276" t="s">
        <v>642</v>
      </c>
      <c r="C1253" s="278" t="s">
        <v>643</v>
      </c>
      <c r="D1253" s="278" t="s">
        <v>462</v>
      </c>
      <c r="E1253" s="278" t="str">
        <f>CONCATENATE(SUM('Раздел 2'!AA9:AA9),"=",SUM('Раздел 2'!AA10:AA13))</f>
        <v>0=0</v>
      </c>
    </row>
    <row r="1254" spans="1:5" s="269" customFormat="1" ht="38.25" x14ac:dyDescent="0.2">
      <c r="A1254" s="279" t="str">
        <f>IF((SUM('Раздел 2'!AB9:AB9)=SUM('Раздел 2'!AB10:AB13)),"","Неверно!")</f>
        <v/>
      </c>
      <c r="B1254" s="276" t="s">
        <v>642</v>
      </c>
      <c r="C1254" s="278" t="s">
        <v>643</v>
      </c>
      <c r="D1254" s="278" t="s">
        <v>462</v>
      </c>
      <c r="E1254" s="278" t="str">
        <f>CONCATENATE(SUM('Раздел 2'!AB9:AB9),"=",SUM('Раздел 2'!AB10:AB13))</f>
        <v>0=0</v>
      </c>
    </row>
    <row r="1255" spans="1:5" s="269" customFormat="1" ht="38.25" x14ac:dyDescent="0.2">
      <c r="A1255" s="279" t="str">
        <f>IF((SUM('Раздел 2'!AC9:AC9)=SUM('Раздел 2'!AC10:AC13)),"","Неверно!")</f>
        <v/>
      </c>
      <c r="B1255" s="276" t="s">
        <v>642</v>
      </c>
      <c r="C1255" s="278" t="s">
        <v>643</v>
      </c>
      <c r="D1255" s="278" t="s">
        <v>462</v>
      </c>
      <c r="E1255" s="278" t="str">
        <f>CONCATENATE(SUM('Раздел 2'!AC9:AC9),"=",SUM('Раздел 2'!AC10:AC13))</f>
        <v>0=0</v>
      </c>
    </row>
    <row r="1256" spans="1:5" s="269" customFormat="1" ht="38.25" x14ac:dyDescent="0.2">
      <c r="A1256" s="279" t="str">
        <f>IF((SUM('Раздел 2'!AD9:AD9)=SUM('Раздел 2'!AD10:AD13)),"","Неверно!")</f>
        <v/>
      </c>
      <c r="B1256" s="276" t="s">
        <v>642</v>
      </c>
      <c r="C1256" s="278" t="s">
        <v>643</v>
      </c>
      <c r="D1256" s="278" t="s">
        <v>462</v>
      </c>
      <c r="E1256" s="278" t="str">
        <f>CONCATENATE(SUM('Раздел 2'!AD9:AD9),"=",SUM('Раздел 2'!AD10:AD13))</f>
        <v>0=0</v>
      </c>
    </row>
    <row r="1257" spans="1:5" s="269" customFormat="1" ht="38.25" x14ac:dyDescent="0.2">
      <c r="A1257" s="279" t="str">
        <f>IF((SUM('Раздел 2'!AE9:AE9)=SUM('Раздел 2'!AE10:AE13)),"","Неверно!")</f>
        <v/>
      </c>
      <c r="B1257" s="276" t="s">
        <v>642</v>
      </c>
      <c r="C1257" s="278" t="s">
        <v>643</v>
      </c>
      <c r="D1257" s="278" t="s">
        <v>462</v>
      </c>
      <c r="E1257" s="278" t="str">
        <f>CONCATENATE(SUM('Раздел 2'!AE9:AE9),"=",SUM('Раздел 2'!AE10:AE13))</f>
        <v>0=0</v>
      </c>
    </row>
    <row r="1258" spans="1:5" s="269" customFormat="1" ht="38.25" x14ac:dyDescent="0.2">
      <c r="A1258" s="279" t="str">
        <f>IF((SUM('Раздел 2'!AF9:AF9)=SUM('Раздел 2'!AF10:AF13)),"","Неверно!")</f>
        <v/>
      </c>
      <c r="B1258" s="276" t="s">
        <v>642</v>
      </c>
      <c r="C1258" s="278" t="s">
        <v>643</v>
      </c>
      <c r="D1258" s="278" t="s">
        <v>462</v>
      </c>
      <c r="E1258" s="278" t="str">
        <f>CONCATENATE(SUM('Раздел 2'!AF9:AF9),"=",SUM('Раздел 2'!AF10:AF13))</f>
        <v>0=0</v>
      </c>
    </row>
    <row r="1259" spans="1:5" s="269" customFormat="1" ht="38.25" x14ac:dyDescent="0.2">
      <c r="A1259" s="279" t="str">
        <f>IF((SUM('Раздел 2'!AG9:AG9)=SUM('Раздел 2'!AG10:AG13)),"","Неверно!")</f>
        <v/>
      </c>
      <c r="B1259" s="276" t="s">
        <v>642</v>
      </c>
      <c r="C1259" s="278" t="s">
        <v>643</v>
      </c>
      <c r="D1259" s="278" t="s">
        <v>462</v>
      </c>
      <c r="E1259" s="278" t="str">
        <f>CONCATENATE(SUM('Раздел 2'!AG9:AG9),"=",SUM('Раздел 2'!AG10:AG13))</f>
        <v>0=0</v>
      </c>
    </row>
    <row r="1260" spans="1:5" s="269" customFormat="1" ht="38.25" x14ac:dyDescent="0.2">
      <c r="A1260" s="279" t="str">
        <f>IF((SUM('Раздел 2'!AH9:AH9)=SUM('Раздел 2'!AH10:AH13)),"","Неверно!")</f>
        <v/>
      </c>
      <c r="B1260" s="276" t="s">
        <v>642</v>
      </c>
      <c r="C1260" s="278" t="s">
        <v>643</v>
      </c>
      <c r="D1260" s="278" t="s">
        <v>462</v>
      </c>
      <c r="E1260" s="278" t="str">
        <f>CONCATENATE(SUM('Раздел 2'!AH9:AH9),"=",SUM('Раздел 2'!AH10:AH13))</f>
        <v>0=0</v>
      </c>
    </row>
    <row r="1261" spans="1:5" s="269" customFormat="1" ht="38.25" x14ac:dyDescent="0.2">
      <c r="A1261" s="279" t="str">
        <f>IF((SUM('Раздел 2'!AI9:AI9)=SUM('Раздел 2'!AI10:AI13)),"","Неверно!")</f>
        <v/>
      </c>
      <c r="B1261" s="276" t="s">
        <v>642</v>
      </c>
      <c r="C1261" s="278" t="s">
        <v>643</v>
      </c>
      <c r="D1261" s="278" t="s">
        <v>462</v>
      </c>
      <c r="E1261" s="278" t="str">
        <f>CONCATENATE(SUM('Раздел 2'!AI9:AI9),"=",SUM('Раздел 2'!AI10:AI13))</f>
        <v>0=0</v>
      </c>
    </row>
    <row r="1262" spans="1:5" s="269" customFormat="1" ht="38.25" x14ac:dyDescent="0.2">
      <c r="A1262" s="279" t="str">
        <f>IF((SUM('Раздел 2'!AJ9:AJ9)=SUM('Раздел 2'!AJ10:AJ13)),"","Неверно!")</f>
        <v/>
      </c>
      <c r="B1262" s="276" t="s">
        <v>642</v>
      </c>
      <c r="C1262" s="278" t="s">
        <v>643</v>
      </c>
      <c r="D1262" s="278" t="s">
        <v>462</v>
      </c>
      <c r="E1262" s="278" t="str">
        <f>CONCATENATE(SUM('Раздел 2'!AJ9:AJ9),"=",SUM('Раздел 2'!AJ10:AJ13))</f>
        <v>0=0</v>
      </c>
    </row>
    <row r="1263" spans="1:5" s="269" customFormat="1" ht="38.25" x14ac:dyDescent="0.2">
      <c r="A1263" s="279" t="str">
        <f>IF((SUM('Раздел 2'!AK9:AK9)=SUM('Раздел 2'!AK10:AK13)),"","Неверно!")</f>
        <v/>
      </c>
      <c r="B1263" s="276" t="s">
        <v>642</v>
      </c>
      <c r="C1263" s="278" t="s">
        <v>643</v>
      </c>
      <c r="D1263" s="278" t="s">
        <v>462</v>
      </c>
      <c r="E1263" s="278" t="str">
        <f>CONCATENATE(SUM('Раздел 2'!AK9:AK9),"=",SUM('Раздел 2'!AK10:AK13))</f>
        <v>0=0</v>
      </c>
    </row>
    <row r="1264" spans="1:5" s="269" customFormat="1" ht="38.25" x14ac:dyDescent="0.2">
      <c r="A1264" s="279" t="str">
        <f>IF((SUM('Раздел 2'!E9:E9)=SUM('Раздел 2'!E10:E13)),"","Неверно!")</f>
        <v/>
      </c>
      <c r="B1264" s="276" t="s">
        <v>642</v>
      </c>
      <c r="C1264" s="278" t="s">
        <v>643</v>
      </c>
      <c r="D1264" s="278" t="s">
        <v>462</v>
      </c>
      <c r="E1264" s="278" t="str">
        <f>CONCATENATE(SUM('Раздел 2'!E9:E9),"=",SUM('Раздел 2'!E10:E13))</f>
        <v>0=0</v>
      </c>
    </row>
    <row r="1265" spans="1:5" s="269" customFormat="1" ht="38.25" x14ac:dyDescent="0.2">
      <c r="A1265" s="279" t="str">
        <f>IF((SUM('Раздел 2'!F9:F9)=SUM('Раздел 2'!F10:F13)),"","Неверно!")</f>
        <v/>
      </c>
      <c r="B1265" s="276" t="s">
        <v>642</v>
      </c>
      <c r="C1265" s="278" t="s">
        <v>643</v>
      </c>
      <c r="D1265" s="278" t="s">
        <v>462</v>
      </c>
      <c r="E1265" s="278" t="str">
        <f>CONCATENATE(SUM('Раздел 2'!F9:F9),"=",SUM('Раздел 2'!F10:F13))</f>
        <v>0=0</v>
      </c>
    </row>
    <row r="1266" spans="1:5" s="269" customFormat="1" ht="38.25" x14ac:dyDescent="0.2">
      <c r="A1266" s="279" t="str">
        <f>IF((SUM('Раздел 2'!G9:G9)=SUM('Раздел 2'!G10:G13)),"","Неверно!")</f>
        <v/>
      </c>
      <c r="B1266" s="276" t="s">
        <v>642</v>
      </c>
      <c r="C1266" s="278" t="s">
        <v>643</v>
      </c>
      <c r="D1266" s="278" t="s">
        <v>462</v>
      </c>
      <c r="E1266" s="278" t="str">
        <f>CONCATENATE(SUM('Раздел 2'!G9:G9),"=",SUM('Раздел 2'!G10:G13))</f>
        <v>0=0</v>
      </c>
    </row>
    <row r="1267" spans="1:5" s="269" customFormat="1" ht="38.25" x14ac:dyDescent="0.2">
      <c r="A1267" s="279" t="str">
        <f>IF((SUM('Раздел 2'!H9:H9)=SUM('Раздел 2'!H10:H13)),"","Неверно!")</f>
        <v/>
      </c>
      <c r="B1267" s="276" t="s">
        <v>642</v>
      </c>
      <c r="C1267" s="278" t="s">
        <v>643</v>
      </c>
      <c r="D1267" s="278" t="s">
        <v>462</v>
      </c>
      <c r="E1267" s="278" t="str">
        <f>CONCATENATE(SUM('Раздел 2'!H9:H9),"=",SUM('Раздел 2'!H10:H13))</f>
        <v>0=0</v>
      </c>
    </row>
    <row r="1268" spans="1:5" s="269" customFormat="1" ht="38.25" x14ac:dyDescent="0.2">
      <c r="A1268" s="279" t="str">
        <f>IF((SUM('Раздел 2'!I9:I9)=SUM('Раздел 2'!I10:I13)),"","Неверно!")</f>
        <v/>
      </c>
      <c r="B1268" s="276" t="s">
        <v>642</v>
      </c>
      <c r="C1268" s="278" t="s">
        <v>643</v>
      </c>
      <c r="D1268" s="278" t="s">
        <v>462</v>
      </c>
      <c r="E1268" s="278" t="str">
        <f>CONCATENATE(SUM('Раздел 2'!I9:I9),"=",SUM('Раздел 2'!I10:I13))</f>
        <v>0=0</v>
      </c>
    </row>
    <row r="1269" spans="1:5" s="269" customFormat="1" ht="38.25" x14ac:dyDescent="0.2">
      <c r="A1269" s="279" t="str">
        <f>IF((SUM('Раздел 2'!J9:J9)=SUM('Раздел 2'!J10:J13)),"","Неверно!")</f>
        <v/>
      </c>
      <c r="B1269" s="276" t="s">
        <v>642</v>
      </c>
      <c r="C1269" s="278" t="s">
        <v>643</v>
      </c>
      <c r="D1269" s="278" t="s">
        <v>462</v>
      </c>
      <c r="E1269" s="278" t="str">
        <f>CONCATENATE(SUM('Раздел 2'!J9:J9),"=",SUM('Раздел 2'!J10:J13))</f>
        <v>0=0</v>
      </c>
    </row>
    <row r="1270" spans="1:5" s="269" customFormat="1" ht="38.25" x14ac:dyDescent="0.2">
      <c r="A1270" s="279" t="str">
        <f>IF((SUM('Раздел 2'!K9:K9)=SUM('Раздел 2'!K10:K13)),"","Неверно!")</f>
        <v/>
      </c>
      <c r="B1270" s="276" t="s">
        <v>642</v>
      </c>
      <c r="C1270" s="278" t="s">
        <v>643</v>
      </c>
      <c r="D1270" s="278" t="s">
        <v>462</v>
      </c>
      <c r="E1270" s="278" t="str">
        <f>CONCATENATE(SUM('Раздел 2'!K9:K9),"=",SUM('Раздел 2'!K10:K13))</f>
        <v>0=0</v>
      </c>
    </row>
    <row r="1271" spans="1:5" s="269" customFormat="1" ht="38.25" x14ac:dyDescent="0.2">
      <c r="A1271" s="279" t="str">
        <f>IF((SUM('Раздел 2'!L9:L9)=SUM('Раздел 2'!L10:L13)),"","Неверно!")</f>
        <v/>
      </c>
      <c r="B1271" s="276" t="s">
        <v>642</v>
      </c>
      <c r="C1271" s="278" t="s">
        <v>643</v>
      </c>
      <c r="D1271" s="278" t="s">
        <v>462</v>
      </c>
      <c r="E1271" s="278" t="str">
        <f>CONCATENATE(SUM('Раздел 2'!L9:L9),"=",SUM('Раздел 2'!L10:L13))</f>
        <v>0=0</v>
      </c>
    </row>
    <row r="1272" spans="1:5" s="269" customFormat="1" ht="38.25" x14ac:dyDescent="0.2">
      <c r="A1272" s="279" t="str">
        <f>IF((SUM('Раздел 2'!M9:M9)=SUM('Раздел 2'!M10:M13)),"","Неверно!")</f>
        <v/>
      </c>
      <c r="B1272" s="276" t="s">
        <v>642</v>
      </c>
      <c r="C1272" s="278" t="s">
        <v>643</v>
      </c>
      <c r="D1272" s="278" t="s">
        <v>462</v>
      </c>
      <c r="E1272" s="278" t="str">
        <f>CONCATENATE(SUM('Раздел 2'!M9:M9),"=",SUM('Раздел 2'!M10:M13))</f>
        <v>0=0</v>
      </c>
    </row>
    <row r="1273" spans="1:5" s="269" customFormat="1" ht="38.25" x14ac:dyDescent="0.2">
      <c r="A1273" s="279" t="str">
        <f>IF((SUM('Раздел 2'!N9:N9)=SUM('Раздел 2'!N10:N13)),"","Неверно!")</f>
        <v/>
      </c>
      <c r="B1273" s="276" t="s">
        <v>642</v>
      </c>
      <c r="C1273" s="278" t="s">
        <v>643</v>
      </c>
      <c r="D1273" s="278" t="s">
        <v>462</v>
      </c>
      <c r="E1273" s="278" t="str">
        <f>CONCATENATE(SUM('Раздел 2'!N9:N9),"=",SUM('Раздел 2'!N10:N13))</f>
        <v>0=0</v>
      </c>
    </row>
    <row r="1274" spans="1:5" s="269" customFormat="1" ht="38.25" x14ac:dyDescent="0.2">
      <c r="A1274" s="279" t="str">
        <f>IF((SUM('Раздел 2'!O9:O9)=SUM('Раздел 2'!O10:O13)),"","Неверно!")</f>
        <v/>
      </c>
      <c r="B1274" s="276" t="s">
        <v>642</v>
      </c>
      <c r="C1274" s="278" t="s">
        <v>643</v>
      </c>
      <c r="D1274" s="278" t="s">
        <v>462</v>
      </c>
      <c r="E1274" s="278" t="str">
        <f>CONCATENATE(SUM('Раздел 2'!O9:O9),"=",SUM('Раздел 2'!O10:O13))</f>
        <v>0=0</v>
      </c>
    </row>
    <row r="1275" spans="1:5" s="269" customFormat="1" ht="38.25" x14ac:dyDescent="0.2">
      <c r="A1275" s="279" t="str">
        <f>IF((SUM('Раздел 2'!P9:P9)=SUM('Раздел 2'!P10:P13)),"","Неверно!")</f>
        <v/>
      </c>
      <c r="B1275" s="276" t="s">
        <v>642</v>
      </c>
      <c r="C1275" s="278" t="s">
        <v>643</v>
      </c>
      <c r="D1275" s="278" t="s">
        <v>462</v>
      </c>
      <c r="E1275" s="278" t="str">
        <f>CONCATENATE(SUM('Раздел 2'!P9:P9),"=",SUM('Раздел 2'!P10:P13))</f>
        <v>0=0</v>
      </c>
    </row>
    <row r="1276" spans="1:5" s="269" customFormat="1" ht="38.25" x14ac:dyDescent="0.2">
      <c r="A1276" s="279" t="str">
        <f>IF((SUM('Раздел 2'!Q9:Q9)=SUM('Раздел 2'!Q10:Q13)),"","Неверно!")</f>
        <v/>
      </c>
      <c r="B1276" s="276" t="s">
        <v>642</v>
      </c>
      <c r="C1276" s="278" t="s">
        <v>643</v>
      </c>
      <c r="D1276" s="278" t="s">
        <v>462</v>
      </c>
      <c r="E1276" s="278" t="str">
        <f>CONCATENATE(SUM('Раздел 2'!Q9:Q9),"=",SUM('Раздел 2'!Q10:Q13))</f>
        <v>0=0</v>
      </c>
    </row>
    <row r="1277" spans="1:5" s="269" customFormat="1" ht="38.25" x14ac:dyDescent="0.2">
      <c r="A1277" s="279" t="str">
        <f>IF((SUM('Раздел 2'!R9:R9)=SUM('Раздел 2'!R10:R13)),"","Неверно!")</f>
        <v/>
      </c>
      <c r="B1277" s="276" t="s">
        <v>642</v>
      </c>
      <c r="C1277" s="278" t="s">
        <v>643</v>
      </c>
      <c r="D1277" s="278" t="s">
        <v>462</v>
      </c>
      <c r="E1277" s="278" t="str">
        <f>CONCATENATE(SUM('Раздел 2'!R9:R9),"=",SUM('Раздел 2'!R10:R13))</f>
        <v>0=0</v>
      </c>
    </row>
    <row r="1278" spans="1:5" s="269" customFormat="1" ht="38.25" x14ac:dyDescent="0.2">
      <c r="A1278" s="279" t="str">
        <f>IF((SUM('Раздел 2'!S9:S9)=SUM('Раздел 2'!S10:S13)),"","Неверно!")</f>
        <v/>
      </c>
      <c r="B1278" s="276" t="s">
        <v>642</v>
      </c>
      <c r="C1278" s="278" t="s">
        <v>643</v>
      </c>
      <c r="D1278" s="278" t="s">
        <v>462</v>
      </c>
      <c r="E1278" s="278" t="str">
        <f>CONCATENATE(SUM('Раздел 2'!S9:S9),"=",SUM('Раздел 2'!S10:S13))</f>
        <v>0=0</v>
      </c>
    </row>
    <row r="1279" spans="1:5" s="269" customFormat="1" ht="38.25" x14ac:dyDescent="0.2">
      <c r="A1279" s="279" t="str">
        <f>IF((SUM('Раздел 2'!T9:T9)=SUM('Раздел 2'!T10:T13)),"","Неверно!")</f>
        <v/>
      </c>
      <c r="B1279" s="276" t="s">
        <v>642</v>
      </c>
      <c r="C1279" s="278" t="s">
        <v>643</v>
      </c>
      <c r="D1279" s="278" t="s">
        <v>462</v>
      </c>
      <c r="E1279" s="278" t="str">
        <f>CONCATENATE(SUM('Раздел 2'!T9:T9),"=",SUM('Раздел 2'!T10:T13))</f>
        <v>0=0</v>
      </c>
    </row>
    <row r="1280" spans="1:5" s="269" customFormat="1" ht="38.25" x14ac:dyDescent="0.2">
      <c r="A1280" s="279" t="str">
        <f>IF((SUM('Раздел 2'!U9:U9)=SUM('Раздел 2'!U10:U13)),"","Неверно!")</f>
        <v/>
      </c>
      <c r="B1280" s="276" t="s">
        <v>642</v>
      </c>
      <c r="C1280" s="278" t="s">
        <v>643</v>
      </c>
      <c r="D1280" s="278" t="s">
        <v>462</v>
      </c>
      <c r="E1280" s="278" t="str">
        <f>CONCATENATE(SUM('Раздел 2'!U9:U9),"=",SUM('Раздел 2'!U10:U13))</f>
        <v>0=0</v>
      </c>
    </row>
    <row r="1281" spans="1:5" s="269" customFormat="1" ht="38.25" x14ac:dyDescent="0.2">
      <c r="A1281" s="279" t="str">
        <f>IF((SUM('Раздел 2'!V9:V9)=SUM('Раздел 2'!V10:V13)),"","Неверно!")</f>
        <v/>
      </c>
      <c r="B1281" s="276" t="s">
        <v>642</v>
      </c>
      <c r="C1281" s="278" t="s">
        <v>643</v>
      </c>
      <c r="D1281" s="278" t="s">
        <v>462</v>
      </c>
      <c r="E1281" s="278" t="str">
        <f>CONCATENATE(SUM('Раздел 2'!V9:V9),"=",SUM('Раздел 2'!V10:V13))</f>
        <v>0=0</v>
      </c>
    </row>
    <row r="1282" spans="1:5" s="269" customFormat="1" ht="38.25" x14ac:dyDescent="0.2">
      <c r="A1282" s="279" t="str">
        <f>IF((SUM('Раздел 2'!W9:W9)=SUM('Раздел 2'!W10:W13)),"","Неверно!")</f>
        <v/>
      </c>
      <c r="B1282" s="276" t="s">
        <v>642</v>
      </c>
      <c r="C1282" s="278" t="s">
        <v>643</v>
      </c>
      <c r="D1282" s="278" t="s">
        <v>462</v>
      </c>
      <c r="E1282" s="278" t="str">
        <f>CONCATENATE(SUM('Раздел 2'!W9:W9),"=",SUM('Раздел 2'!W10:W13))</f>
        <v>0=0</v>
      </c>
    </row>
    <row r="1283" spans="1:5" s="269" customFormat="1" ht="38.25" x14ac:dyDescent="0.2">
      <c r="A1283" s="279" t="str">
        <f>IF((SUM('Раздел 2'!X9:X9)=SUM('Раздел 2'!X10:X13)),"","Неверно!")</f>
        <v/>
      </c>
      <c r="B1283" s="276" t="s">
        <v>642</v>
      </c>
      <c r="C1283" s="278" t="s">
        <v>643</v>
      </c>
      <c r="D1283" s="278" t="s">
        <v>462</v>
      </c>
      <c r="E1283" s="278" t="str">
        <f>CONCATENATE(SUM('Раздел 2'!X9:X9),"=",SUM('Раздел 2'!X10:X13))</f>
        <v>0=0</v>
      </c>
    </row>
    <row r="1284" spans="1:5" s="269" customFormat="1" ht="38.25" x14ac:dyDescent="0.2">
      <c r="A1284" s="279" t="str">
        <f>IF((SUM('Раздел 2'!Y9:Y9)=SUM('Раздел 2'!Y10:Y13)),"","Неверно!")</f>
        <v/>
      </c>
      <c r="B1284" s="276" t="s">
        <v>642</v>
      </c>
      <c r="C1284" s="278" t="s">
        <v>643</v>
      </c>
      <c r="D1284" s="278" t="s">
        <v>462</v>
      </c>
      <c r="E1284" s="278" t="str">
        <f>CONCATENATE(SUM('Раздел 2'!Y9:Y9),"=",SUM('Раздел 2'!Y10:Y13))</f>
        <v>0=0</v>
      </c>
    </row>
    <row r="1285" spans="1:5" s="269" customFormat="1" ht="38.25" x14ac:dyDescent="0.2">
      <c r="A1285" s="279" t="str">
        <f>IF((SUM('Раздел 2'!Z9:Z9)=SUM('Раздел 2'!Z10:Z13)),"","Неверно!")</f>
        <v/>
      </c>
      <c r="B1285" s="276" t="s">
        <v>642</v>
      </c>
      <c r="C1285" s="278" t="s">
        <v>643</v>
      </c>
      <c r="D1285" s="278" t="s">
        <v>462</v>
      </c>
      <c r="E1285" s="278" t="str">
        <f>CONCATENATE(SUM('Раздел 2'!Z9:Z9),"=",SUM('Раздел 2'!Z10:Z13))</f>
        <v>0=0</v>
      </c>
    </row>
    <row r="1286" spans="1:5" s="269" customFormat="1" ht="63.75" x14ac:dyDescent="0.2">
      <c r="A1286" s="279" t="str">
        <f>IF((SUM('Раздел 2'!AA9:AA9)=SUM('Раздел 2'!AA15:AA15)+SUM('Раздел 2'!AA17:AA23)),"","Неверно!")</f>
        <v/>
      </c>
      <c r="B1286" s="276" t="s">
        <v>644</v>
      </c>
      <c r="C1286" s="278" t="s">
        <v>645</v>
      </c>
      <c r="D1286" s="278" t="s">
        <v>461</v>
      </c>
      <c r="E1286" s="278" t="str">
        <f>CONCATENATE(SUM('Раздел 2'!AA9:AA9),"=",SUM('Раздел 2'!AA15:AA15),"+",SUM('Раздел 2'!AA17:AA23))</f>
        <v>0=0+0</v>
      </c>
    </row>
    <row r="1287" spans="1:5" s="269" customFormat="1" ht="63.75" x14ac:dyDescent="0.2">
      <c r="A1287" s="279" t="str">
        <f>IF((SUM('Раздел 2'!AB9:AB9)=SUM('Раздел 2'!AB15:AB15)+SUM('Раздел 2'!AB17:AB23)),"","Неверно!")</f>
        <v/>
      </c>
      <c r="B1287" s="276" t="s">
        <v>644</v>
      </c>
      <c r="C1287" s="278" t="s">
        <v>645</v>
      </c>
      <c r="D1287" s="278" t="s">
        <v>461</v>
      </c>
      <c r="E1287" s="278" t="str">
        <f>CONCATENATE(SUM('Раздел 2'!AB9:AB9),"=",SUM('Раздел 2'!AB15:AB15),"+",SUM('Раздел 2'!AB17:AB23))</f>
        <v>0=0+0</v>
      </c>
    </row>
    <row r="1288" spans="1:5" s="269" customFormat="1" ht="63.75" x14ac:dyDescent="0.2">
      <c r="A1288" s="279" t="str">
        <f>IF((SUM('Раздел 2'!AC9:AC9)=SUM('Раздел 2'!AC15:AC15)+SUM('Раздел 2'!AC17:AC23)),"","Неверно!")</f>
        <v/>
      </c>
      <c r="B1288" s="276" t="s">
        <v>644</v>
      </c>
      <c r="C1288" s="278" t="s">
        <v>645</v>
      </c>
      <c r="D1288" s="278" t="s">
        <v>461</v>
      </c>
      <c r="E1288" s="278" t="str">
        <f>CONCATENATE(SUM('Раздел 2'!AC9:AC9),"=",SUM('Раздел 2'!AC15:AC15),"+",SUM('Раздел 2'!AC17:AC23))</f>
        <v>0=0+0</v>
      </c>
    </row>
    <row r="1289" spans="1:5" s="269" customFormat="1" ht="63.75" x14ac:dyDescent="0.2">
      <c r="A1289" s="279" t="str">
        <f>IF((SUM('Раздел 2'!AD9:AD9)=SUM('Раздел 2'!AD15:AD15)+SUM('Раздел 2'!AD17:AD23)),"","Неверно!")</f>
        <v/>
      </c>
      <c r="B1289" s="276" t="s">
        <v>644</v>
      </c>
      <c r="C1289" s="278" t="s">
        <v>645</v>
      </c>
      <c r="D1289" s="278" t="s">
        <v>461</v>
      </c>
      <c r="E1289" s="278" t="str">
        <f>CONCATENATE(SUM('Раздел 2'!AD9:AD9),"=",SUM('Раздел 2'!AD15:AD15),"+",SUM('Раздел 2'!AD17:AD23))</f>
        <v>0=0+0</v>
      </c>
    </row>
    <row r="1290" spans="1:5" s="269" customFormat="1" ht="63.75" x14ac:dyDescent="0.2">
      <c r="A1290" s="279" t="str">
        <f>IF((SUM('Раздел 2'!AE9:AE9)=SUM('Раздел 2'!AE15:AE15)+SUM('Раздел 2'!AE17:AE23)),"","Неверно!")</f>
        <v/>
      </c>
      <c r="B1290" s="276" t="s">
        <v>644</v>
      </c>
      <c r="C1290" s="278" t="s">
        <v>645</v>
      </c>
      <c r="D1290" s="278" t="s">
        <v>461</v>
      </c>
      <c r="E1290" s="278" t="str">
        <f>CONCATENATE(SUM('Раздел 2'!AE9:AE9),"=",SUM('Раздел 2'!AE15:AE15),"+",SUM('Раздел 2'!AE17:AE23))</f>
        <v>0=0+0</v>
      </c>
    </row>
    <row r="1291" spans="1:5" s="269" customFormat="1" ht="63.75" x14ac:dyDescent="0.2">
      <c r="A1291" s="279" t="str">
        <f>IF((SUM('Раздел 2'!AF9:AF9)=SUM('Раздел 2'!AF15:AF15)+SUM('Раздел 2'!AF17:AF23)),"","Неверно!")</f>
        <v/>
      </c>
      <c r="B1291" s="276" t="s">
        <v>644</v>
      </c>
      <c r="C1291" s="278" t="s">
        <v>645</v>
      </c>
      <c r="D1291" s="278" t="s">
        <v>461</v>
      </c>
      <c r="E1291" s="278" t="str">
        <f>CONCATENATE(SUM('Раздел 2'!AF9:AF9),"=",SUM('Раздел 2'!AF15:AF15),"+",SUM('Раздел 2'!AF17:AF23))</f>
        <v>0=0+0</v>
      </c>
    </row>
    <row r="1292" spans="1:5" s="269" customFormat="1" ht="63.75" x14ac:dyDescent="0.2">
      <c r="A1292" s="279" t="str">
        <f>IF((SUM('Раздел 2'!AG9:AG9)=SUM('Раздел 2'!AG15:AG15)+SUM('Раздел 2'!AG17:AG23)),"","Неверно!")</f>
        <v/>
      </c>
      <c r="B1292" s="276" t="s">
        <v>644</v>
      </c>
      <c r="C1292" s="278" t="s">
        <v>645</v>
      </c>
      <c r="D1292" s="278" t="s">
        <v>461</v>
      </c>
      <c r="E1292" s="278" t="str">
        <f>CONCATENATE(SUM('Раздел 2'!AG9:AG9),"=",SUM('Раздел 2'!AG15:AG15),"+",SUM('Раздел 2'!AG17:AG23))</f>
        <v>0=0+0</v>
      </c>
    </row>
    <row r="1293" spans="1:5" s="269" customFormat="1" ht="63.75" x14ac:dyDescent="0.2">
      <c r="A1293" s="279" t="str">
        <f>IF((SUM('Раздел 2'!AH9:AH9)=SUM('Раздел 2'!AH15:AH15)+SUM('Раздел 2'!AH17:AH23)),"","Неверно!")</f>
        <v/>
      </c>
      <c r="B1293" s="276" t="s">
        <v>644</v>
      </c>
      <c r="C1293" s="278" t="s">
        <v>645</v>
      </c>
      <c r="D1293" s="278" t="s">
        <v>461</v>
      </c>
      <c r="E1293" s="278" t="str">
        <f>CONCATENATE(SUM('Раздел 2'!AH9:AH9),"=",SUM('Раздел 2'!AH15:AH15),"+",SUM('Раздел 2'!AH17:AH23))</f>
        <v>0=0+0</v>
      </c>
    </row>
    <row r="1294" spans="1:5" s="269" customFormat="1" ht="63.75" x14ac:dyDescent="0.2">
      <c r="A1294" s="279" t="str">
        <f>IF((SUM('Раздел 2'!AI9:AI9)=SUM('Раздел 2'!AI15:AI15)+SUM('Раздел 2'!AI17:AI23)),"","Неверно!")</f>
        <v/>
      </c>
      <c r="B1294" s="276" t="s">
        <v>644</v>
      </c>
      <c r="C1294" s="278" t="s">
        <v>645</v>
      </c>
      <c r="D1294" s="278" t="s">
        <v>461</v>
      </c>
      <c r="E1294" s="278" t="str">
        <f>CONCATENATE(SUM('Раздел 2'!AI9:AI9),"=",SUM('Раздел 2'!AI15:AI15),"+",SUM('Раздел 2'!AI17:AI23))</f>
        <v>0=0+0</v>
      </c>
    </row>
    <row r="1295" spans="1:5" s="269" customFormat="1" ht="63.75" x14ac:dyDescent="0.2">
      <c r="A1295" s="279" t="str">
        <f>IF((SUM('Раздел 2'!AJ9:AJ9)=SUM('Раздел 2'!AJ15:AJ15)+SUM('Раздел 2'!AJ17:AJ23)),"","Неверно!")</f>
        <v/>
      </c>
      <c r="B1295" s="276" t="s">
        <v>644</v>
      </c>
      <c r="C1295" s="278" t="s">
        <v>645</v>
      </c>
      <c r="D1295" s="278" t="s">
        <v>461</v>
      </c>
      <c r="E1295" s="278" t="str">
        <f>CONCATENATE(SUM('Раздел 2'!AJ9:AJ9),"=",SUM('Раздел 2'!AJ15:AJ15),"+",SUM('Раздел 2'!AJ17:AJ23))</f>
        <v>0=0+0</v>
      </c>
    </row>
    <row r="1296" spans="1:5" s="269" customFormat="1" ht="63.75" x14ac:dyDescent="0.2">
      <c r="A1296" s="279" t="str">
        <f>IF((SUM('Раздел 2'!AK9:AK9)=SUM('Раздел 2'!AK15:AK15)+SUM('Раздел 2'!AK17:AK23)),"","Неверно!")</f>
        <v/>
      </c>
      <c r="B1296" s="276" t="s">
        <v>644</v>
      </c>
      <c r="C1296" s="278" t="s">
        <v>645</v>
      </c>
      <c r="D1296" s="278" t="s">
        <v>461</v>
      </c>
      <c r="E1296" s="278" t="str">
        <f>CONCATENATE(SUM('Раздел 2'!AK9:AK9),"=",SUM('Раздел 2'!AK15:AK15),"+",SUM('Раздел 2'!AK17:AK23))</f>
        <v>0=0+0</v>
      </c>
    </row>
    <row r="1297" spans="1:5" s="269" customFormat="1" ht="63.75" x14ac:dyDescent="0.2">
      <c r="A1297" s="279" t="str">
        <f>IF((SUM('Раздел 2'!E9:E9)=SUM('Раздел 2'!E15:E15)+SUM('Раздел 2'!E17:E23)),"","Неверно!")</f>
        <v/>
      </c>
      <c r="B1297" s="276" t="s">
        <v>644</v>
      </c>
      <c r="C1297" s="278" t="s">
        <v>645</v>
      </c>
      <c r="D1297" s="278" t="s">
        <v>461</v>
      </c>
      <c r="E1297" s="278" t="str">
        <f>CONCATENATE(SUM('Раздел 2'!E9:E9),"=",SUM('Раздел 2'!E15:E15),"+",SUM('Раздел 2'!E17:E23))</f>
        <v>0=0+0</v>
      </c>
    </row>
    <row r="1298" spans="1:5" s="269" customFormat="1" ht="63.75" x14ac:dyDescent="0.2">
      <c r="A1298" s="279" t="str">
        <f>IF((SUM('Раздел 2'!F9:F9)=SUM('Раздел 2'!F15:F15)+SUM('Раздел 2'!F17:F23)),"","Неверно!")</f>
        <v/>
      </c>
      <c r="B1298" s="276" t="s">
        <v>644</v>
      </c>
      <c r="C1298" s="278" t="s">
        <v>645</v>
      </c>
      <c r="D1298" s="278" t="s">
        <v>461</v>
      </c>
      <c r="E1298" s="278" t="str">
        <f>CONCATENATE(SUM('Раздел 2'!F9:F9),"=",SUM('Раздел 2'!F15:F15),"+",SUM('Раздел 2'!F17:F23))</f>
        <v>0=0+0</v>
      </c>
    </row>
    <row r="1299" spans="1:5" s="269" customFormat="1" ht="63.75" x14ac:dyDescent="0.2">
      <c r="A1299" s="279" t="str">
        <f>IF((SUM('Раздел 2'!G9:G9)=SUM('Раздел 2'!G15:G15)+SUM('Раздел 2'!G17:G23)),"","Неверно!")</f>
        <v/>
      </c>
      <c r="B1299" s="276" t="s">
        <v>644</v>
      </c>
      <c r="C1299" s="278" t="s">
        <v>645</v>
      </c>
      <c r="D1299" s="278" t="s">
        <v>461</v>
      </c>
      <c r="E1299" s="278" t="str">
        <f>CONCATENATE(SUM('Раздел 2'!G9:G9),"=",SUM('Раздел 2'!G15:G15),"+",SUM('Раздел 2'!G17:G23))</f>
        <v>0=0+0</v>
      </c>
    </row>
    <row r="1300" spans="1:5" s="269" customFormat="1" ht="63.75" x14ac:dyDescent="0.2">
      <c r="A1300" s="279" t="str">
        <f>IF((SUM('Раздел 2'!H9:H9)=SUM('Раздел 2'!H15:H15)+SUM('Раздел 2'!H17:H23)),"","Неверно!")</f>
        <v/>
      </c>
      <c r="B1300" s="276" t="s">
        <v>644</v>
      </c>
      <c r="C1300" s="278" t="s">
        <v>645</v>
      </c>
      <c r="D1300" s="278" t="s">
        <v>461</v>
      </c>
      <c r="E1300" s="278" t="str">
        <f>CONCATENATE(SUM('Раздел 2'!H9:H9),"=",SUM('Раздел 2'!H15:H15),"+",SUM('Раздел 2'!H17:H23))</f>
        <v>0=0+0</v>
      </c>
    </row>
    <row r="1301" spans="1:5" s="269" customFormat="1" ht="63.75" x14ac:dyDescent="0.2">
      <c r="A1301" s="279" t="str">
        <f>IF((SUM('Раздел 2'!I9:I9)=SUM('Раздел 2'!I15:I15)+SUM('Раздел 2'!I17:I23)),"","Неверно!")</f>
        <v/>
      </c>
      <c r="B1301" s="276" t="s">
        <v>644</v>
      </c>
      <c r="C1301" s="278" t="s">
        <v>645</v>
      </c>
      <c r="D1301" s="278" t="s">
        <v>461</v>
      </c>
      <c r="E1301" s="278" t="str">
        <f>CONCATENATE(SUM('Раздел 2'!I9:I9),"=",SUM('Раздел 2'!I15:I15),"+",SUM('Раздел 2'!I17:I23))</f>
        <v>0=0+0</v>
      </c>
    </row>
    <row r="1302" spans="1:5" s="269" customFormat="1" ht="63.75" x14ac:dyDescent="0.2">
      <c r="A1302" s="279" t="str">
        <f>IF((SUM('Раздел 2'!J9:J9)=SUM('Раздел 2'!J15:J15)+SUM('Раздел 2'!J17:J23)),"","Неверно!")</f>
        <v/>
      </c>
      <c r="B1302" s="276" t="s">
        <v>644</v>
      </c>
      <c r="C1302" s="278" t="s">
        <v>645</v>
      </c>
      <c r="D1302" s="278" t="s">
        <v>461</v>
      </c>
      <c r="E1302" s="278" t="str">
        <f>CONCATENATE(SUM('Раздел 2'!J9:J9),"=",SUM('Раздел 2'!J15:J15),"+",SUM('Раздел 2'!J17:J23))</f>
        <v>0=0+0</v>
      </c>
    </row>
    <row r="1303" spans="1:5" s="269" customFormat="1" ht="63.75" x14ac:dyDescent="0.2">
      <c r="A1303" s="279" t="str">
        <f>IF((SUM('Раздел 2'!K9:K9)=SUM('Раздел 2'!K15:K15)+SUM('Раздел 2'!K17:K23)),"","Неверно!")</f>
        <v/>
      </c>
      <c r="B1303" s="276" t="s">
        <v>644</v>
      </c>
      <c r="C1303" s="278" t="s">
        <v>645</v>
      </c>
      <c r="D1303" s="278" t="s">
        <v>461</v>
      </c>
      <c r="E1303" s="278" t="str">
        <f>CONCATENATE(SUM('Раздел 2'!K9:K9),"=",SUM('Раздел 2'!K15:K15),"+",SUM('Раздел 2'!K17:K23))</f>
        <v>0=0+0</v>
      </c>
    </row>
    <row r="1304" spans="1:5" s="269" customFormat="1" ht="63.75" x14ac:dyDescent="0.2">
      <c r="A1304" s="279" t="str">
        <f>IF((SUM('Раздел 2'!L9:L9)=SUM('Раздел 2'!L15:L15)+SUM('Раздел 2'!L17:L23)),"","Неверно!")</f>
        <v/>
      </c>
      <c r="B1304" s="276" t="s">
        <v>644</v>
      </c>
      <c r="C1304" s="278" t="s">
        <v>645</v>
      </c>
      <c r="D1304" s="278" t="s">
        <v>461</v>
      </c>
      <c r="E1304" s="278" t="str">
        <f>CONCATENATE(SUM('Раздел 2'!L9:L9),"=",SUM('Раздел 2'!L15:L15),"+",SUM('Раздел 2'!L17:L23))</f>
        <v>0=0+0</v>
      </c>
    </row>
    <row r="1305" spans="1:5" s="269" customFormat="1" ht="63.75" x14ac:dyDescent="0.2">
      <c r="A1305" s="279" t="str">
        <f>IF((SUM('Раздел 2'!M9:M9)=SUM('Раздел 2'!M15:M15)+SUM('Раздел 2'!M17:M23)),"","Неверно!")</f>
        <v/>
      </c>
      <c r="B1305" s="276" t="s">
        <v>644</v>
      </c>
      <c r="C1305" s="278" t="s">
        <v>645</v>
      </c>
      <c r="D1305" s="278" t="s">
        <v>461</v>
      </c>
      <c r="E1305" s="278" t="str">
        <f>CONCATENATE(SUM('Раздел 2'!M9:M9),"=",SUM('Раздел 2'!M15:M15),"+",SUM('Раздел 2'!M17:M23))</f>
        <v>0=0+0</v>
      </c>
    </row>
    <row r="1306" spans="1:5" s="269" customFormat="1" ht="63.75" x14ac:dyDescent="0.2">
      <c r="A1306" s="279" t="str">
        <f>IF((SUM('Раздел 2'!N9:N9)=SUM('Раздел 2'!N15:N15)+SUM('Раздел 2'!N17:N23)),"","Неверно!")</f>
        <v/>
      </c>
      <c r="B1306" s="276" t="s">
        <v>644</v>
      </c>
      <c r="C1306" s="278" t="s">
        <v>645</v>
      </c>
      <c r="D1306" s="278" t="s">
        <v>461</v>
      </c>
      <c r="E1306" s="278" t="str">
        <f>CONCATENATE(SUM('Раздел 2'!N9:N9),"=",SUM('Раздел 2'!N15:N15),"+",SUM('Раздел 2'!N17:N23))</f>
        <v>0=0+0</v>
      </c>
    </row>
    <row r="1307" spans="1:5" s="269" customFormat="1" ht="63.75" x14ac:dyDescent="0.2">
      <c r="A1307" s="279" t="str">
        <f>IF((SUM('Раздел 2'!O9:O9)=SUM('Раздел 2'!O15:O15)+SUM('Раздел 2'!O17:O23)),"","Неверно!")</f>
        <v/>
      </c>
      <c r="B1307" s="276" t="s">
        <v>644</v>
      </c>
      <c r="C1307" s="278" t="s">
        <v>645</v>
      </c>
      <c r="D1307" s="278" t="s">
        <v>461</v>
      </c>
      <c r="E1307" s="278" t="str">
        <f>CONCATENATE(SUM('Раздел 2'!O9:O9),"=",SUM('Раздел 2'!O15:O15),"+",SUM('Раздел 2'!O17:O23))</f>
        <v>0=0+0</v>
      </c>
    </row>
    <row r="1308" spans="1:5" s="269" customFormat="1" ht="63.75" x14ac:dyDescent="0.2">
      <c r="A1308" s="279" t="str">
        <f>IF((SUM('Раздел 2'!P9:P9)=SUM('Раздел 2'!P15:P15)+SUM('Раздел 2'!P17:P23)),"","Неверно!")</f>
        <v/>
      </c>
      <c r="B1308" s="276" t="s">
        <v>644</v>
      </c>
      <c r="C1308" s="278" t="s">
        <v>645</v>
      </c>
      <c r="D1308" s="278" t="s">
        <v>461</v>
      </c>
      <c r="E1308" s="278" t="str">
        <f>CONCATENATE(SUM('Раздел 2'!P9:P9),"=",SUM('Раздел 2'!P15:P15),"+",SUM('Раздел 2'!P17:P23))</f>
        <v>0=0+0</v>
      </c>
    </row>
    <row r="1309" spans="1:5" s="269" customFormat="1" ht="63.75" x14ac:dyDescent="0.2">
      <c r="A1309" s="279" t="str">
        <f>IF((SUM('Раздел 2'!Q9:Q9)=SUM('Раздел 2'!Q15:Q15)+SUM('Раздел 2'!Q17:Q23)),"","Неверно!")</f>
        <v/>
      </c>
      <c r="B1309" s="276" t="s">
        <v>644</v>
      </c>
      <c r="C1309" s="278" t="s">
        <v>645</v>
      </c>
      <c r="D1309" s="278" t="s">
        <v>461</v>
      </c>
      <c r="E1309" s="278" t="str">
        <f>CONCATENATE(SUM('Раздел 2'!Q9:Q9),"=",SUM('Раздел 2'!Q15:Q15),"+",SUM('Раздел 2'!Q17:Q23))</f>
        <v>0=0+0</v>
      </c>
    </row>
    <row r="1310" spans="1:5" s="269" customFormat="1" ht="63.75" x14ac:dyDescent="0.2">
      <c r="A1310" s="279" t="str">
        <f>IF((SUM('Раздел 2'!R9:R9)=SUM('Раздел 2'!R15:R15)+SUM('Раздел 2'!R17:R23)),"","Неверно!")</f>
        <v/>
      </c>
      <c r="B1310" s="276" t="s">
        <v>644</v>
      </c>
      <c r="C1310" s="278" t="s">
        <v>645</v>
      </c>
      <c r="D1310" s="278" t="s">
        <v>461</v>
      </c>
      <c r="E1310" s="278" t="str">
        <f>CONCATENATE(SUM('Раздел 2'!R9:R9),"=",SUM('Раздел 2'!R15:R15),"+",SUM('Раздел 2'!R17:R23))</f>
        <v>0=0+0</v>
      </c>
    </row>
    <row r="1311" spans="1:5" s="269" customFormat="1" ht="63.75" x14ac:dyDescent="0.2">
      <c r="A1311" s="279" t="str">
        <f>IF((SUM('Раздел 2'!S9:S9)=SUM('Раздел 2'!S15:S15)+SUM('Раздел 2'!S17:S23)),"","Неверно!")</f>
        <v/>
      </c>
      <c r="B1311" s="276" t="s">
        <v>644</v>
      </c>
      <c r="C1311" s="278" t="s">
        <v>645</v>
      </c>
      <c r="D1311" s="278" t="s">
        <v>461</v>
      </c>
      <c r="E1311" s="278" t="str">
        <f>CONCATENATE(SUM('Раздел 2'!S9:S9),"=",SUM('Раздел 2'!S15:S15),"+",SUM('Раздел 2'!S17:S23))</f>
        <v>0=0+0</v>
      </c>
    </row>
    <row r="1312" spans="1:5" s="269" customFormat="1" ht="63.75" x14ac:dyDescent="0.2">
      <c r="A1312" s="279" t="str">
        <f>IF((SUM('Раздел 2'!T9:T9)=SUM('Раздел 2'!T15:T15)+SUM('Раздел 2'!T17:T23)),"","Неверно!")</f>
        <v/>
      </c>
      <c r="B1312" s="276" t="s">
        <v>644</v>
      </c>
      <c r="C1312" s="278" t="s">
        <v>645</v>
      </c>
      <c r="D1312" s="278" t="s">
        <v>461</v>
      </c>
      <c r="E1312" s="278" t="str">
        <f>CONCATENATE(SUM('Раздел 2'!T9:T9),"=",SUM('Раздел 2'!T15:T15),"+",SUM('Раздел 2'!T17:T23))</f>
        <v>0=0+0</v>
      </c>
    </row>
    <row r="1313" spans="1:5" s="269" customFormat="1" ht="63.75" x14ac:dyDescent="0.2">
      <c r="A1313" s="279" t="str">
        <f>IF((SUM('Раздел 2'!U9:U9)=SUM('Раздел 2'!U15:U15)+SUM('Раздел 2'!U17:U23)),"","Неверно!")</f>
        <v/>
      </c>
      <c r="B1313" s="276" t="s">
        <v>644</v>
      </c>
      <c r="C1313" s="278" t="s">
        <v>645</v>
      </c>
      <c r="D1313" s="278" t="s">
        <v>461</v>
      </c>
      <c r="E1313" s="278" t="str">
        <f>CONCATENATE(SUM('Раздел 2'!U9:U9),"=",SUM('Раздел 2'!U15:U15),"+",SUM('Раздел 2'!U17:U23))</f>
        <v>0=0+0</v>
      </c>
    </row>
    <row r="1314" spans="1:5" s="269" customFormat="1" ht="63.75" x14ac:dyDescent="0.2">
      <c r="A1314" s="279" t="str">
        <f>IF((SUM('Раздел 2'!V9:V9)=SUM('Раздел 2'!V15:V15)+SUM('Раздел 2'!V17:V23)),"","Неверно!")</f>
        <v/>
      </c>
      <c r="B1314" s="276" t="s">
        <v>644</v>
      </c>
      <c r="C1314" s="278" t="s">
        <v>645</v>
      </c>
      <c r="D1314" s="278" t="s">
        <v>461</v>
      </c>
      <c r="E1314" s="278" t="str">
        <f>CONCATENATE(SUM('Раздел 2'!V9:V9),"=",SUM('Раздел 2'!V15:V15),"+",SUM('Раздел 2'!V17:V23))</f>
        <v>0=0+0</v>
      </c>
    </row>
    <row r="1315" spans="1:5" s="269" customFormat="1" ht="63.75" x14ac:dyDescent="0.2">
      <c r="A1315" s="279" t="str">
        <f>IF((SUM('Раздел 2'!W9:W9)=SUM('Раздел 2'!W15:W15)+SUM('Раздел 2'!W17:W23)),"","Неверно!")</f>
        <v/>
      </c>
      <c r="B1315" s="276" t="s">
        <v>644</v>
      </c>
      <c r="C1315" s="278" t="s">
        <v>645</v>
      </c>
      <c r="D1315" s="278" t="s">
        <v>461</v>
      </c>
      <c r="E1315" s="278" t="str">
        <f>CONCATENATE(SUM('Раздел 2'!W9:W9),"=",SUM('Раздел 2'!W15:W15),"+",SUM('Раздел 2'!W17:W23))</f>
        <v>0=0+0</v>
      </c>
    </row>
    <row r="1316" spans="1:5" s="269" customFormat="1" ht="63.75" x14ac:dyDescent="0.2">
      <c r="A1316" s="279" t="str">
        <f>IF((SUM('Раздел 2'!X9:X9)=SUM('Раздел 2'!X15:X15)+SUM('Раздел 2'!X17:X23)),"","Неверно!")</f>
        <v/>
      </c>
      <c r="B1316" s="276" t="s">
        <v>644</v>
      </c>
      <c r="C1316" s="278" t="s">
        <v>645</v>
      </c>
      <c r="D1316" s="278" t="s">
        <v>461</v>
      </c>
      <c r="E1316" s="278" t="str">
        <f>CONCATENATE(SUM('Раздел 2'!X9:X9),"=",SUM('Раздел 2'!X15:X15),"+",SUM('Раздел 2'!X17:X23))</f>
        <v>0=0+0</v>
      </c>
    </row>
    <row r="1317" spans="1:5" s="269" customFormat="1" ht="63.75" x14ac:dyDescent="0.2">
      <c r="A1317" s="279" t="str">
        <f>IF((SUM('Раздел 2'!Y9:Y9)=SUM('Раздел 2'!Y15:Y15)+SUM('Раздел 2'!Y17:Y23)),"","Неверно!")</f>
        <v/>
      </c>
      <c r="B1317" s="276" t="s">
        <v>644</v>
      </c>
      <c r="C1317" s="278" t="s">
        <v>645</v>
      </c>
      <c r="D1317" s="278" t="s">
        <v>461</v>
      </c>
      <c r="E1317" s="278" t="str">
        <f>CONCATENATE(SUM('Раздел 2'!Y9:Y9),"=",SUM('Раздел 2'!Y15:Y15),"+",SUM('Раздел 2'!Y17:Y23))</f>
        <v>0=0+0</v>
      </c>
    </row>
    <row r="1318" spans="1:5" s="269" customFormat="1" ht="63.75" x14ac:dyDescent="0.2">
      <c r="A1318" s="279" t="str">
        <f>IF((SUM('Раздел 2'!Z9:Z9)=SUM('Раздел 2'!Z15:Z15)+SUM('Раздел 2'!Z17:Z23)),"","Неверно!")</f>
        <v/>
      </c>
      <c r="B1318" s="276" t="s">
        <v>644</v>
      </c>
      <c r="C1318" s="278" t="s">
        <v>645</v>
      </c>
      <c r="D1318" s="278" t="s">
        <v>461</v>
      </c>
      <c r="E1318" s="278" t="str">
        <f>CONCATENATE(SUM('Раздел 2'!Z9:Z9),"=",SUM('Раздел 2'!Z15:Z15),"+",SUM('Раздел 2'!Z17:Z23))</f>
        <v>0=0+0</v>
      </c>
    </row>
    <row r="1319" spans="1:5" s="269" customFormat="1" ht="38.25" x14ac:dyDescent="0.2">
      <c r="A1319" s="279" t="str">
        <f>IF((SUM('Раздел 2'!AA14:AA14)&lt;=SUM('Раздел 2'!AA13:AA13)),"","Неверно!")</f>
        <v/>
      </c>
      <c r="B1319" s="276" t="s">
        <v>646</v>
      </c>
      <c r="C1319" s="278" t="s">
        <v>647</v>
      </c>
      <c r="D1319" s="278" t="s">
        <v>460</v>
      </c>
      <c r="E1319" s="278" t="str">
        <f>CONCATENATE(SUM('Раздел 2'!AA14:AA14),"&lt;=",SUM('Раздел 2'!AA13:AA13))</f>
        <v>0&lt;=0</v>
      </c>
    </row>
    <row r="1320" spans="1:5" s="269" customFormat="1" ht="38.25" x14ac:dyDescent="0.2">
      <c r="A1320" s="279" t="str">
        <f>IF((SUM('Раздел 2'!AB14:AB14)&lt;=SUM('Раздел 2'!AB13:AB13)),"","Неверно!")</f>
        <v/>
      </c>
      <c r="B1320" s="276" t="s">
        <v>646</v>
      </c>
      <c r="C1320" s="278" t="s">
        <v>647</v>
      </c>
      <c r="D1320" s="278" t="s">
        <v>460</v>
      </c>
      <c r="E1320" s="278" t="str">
        <f>CONCATENATE(SUM('Раздел 2'!AB14:AB14),"&lt;=",SUM('Раздел 2'!AB13:AB13))</f>
        <v>0&lt;=0</v>
      </c>
    </row>
    <row r="1321" spans="1:5" s="269" customFormat="1" ht="38.25" x14ac:dyDescent="0.2">
      <c r="A1321" s="279" t="str">
        <f>IF((SUM('Раздел 2'!AC14:AC14)&lt;=SUM('Раздел 2'!AC13:AC13)),"","Неверно!")</f>
        <v/>
      </c>
      <c r="B1321" s="276" t="s">
        <v>646</v>
      </c>
      <c r="C1321" s="278" t="s">
        <v>647</v>
      </c>
      <c r="D1321" s="278" t="s">
        <v>460</v>
      </c>
      <c r="E1321" s="278" t="str">
        <f>CONCATENATE(SUM('Раздел 2'!AC14:AC14),"&lt;=",SUM('Раздел 2'!AC13:AC13))</f>
        <v>0&lt;=0</v>
      </c>
    </row>
    <row r="1322" spans="1:5" s="269" customFormat="1" ht="38.25" x14ac:dyDescent="0.2">
      <c r="A1322" s="279" t="str">
        <f>IF((SUM('Раздел 2'!AD14:AD14)&lt;=SUM('Раздел 2'!AD13:AD13)),"","Неверно!")</f>
        <v/>
      </c>
      <c r="B1322" s="276" t="s">
        <v>646</v>
      </c>
      <c r="C1322" s="278" t="s">
        <v>647</v>
      </c>
      <c r="D1322" s="278" t="s">
        <v>460</v>
      </c>
      <c r="E1322" s="278" t="str">
        <f>CONCATENATE(SUM('Раздел 2'!AD14:AD14),"&lt;=",SUM('Раздел 2'!AD13:AD13))</f>
        <v>0&lt;=0</v>
      </c>
    </row>
    <row r="1323" spans="1:5" s="269" customFormat="1" ht="38.25" x14ac:dyDescent="0.2">
      <c r="A1323" s="279" t="str">
        <f>IF((SUM('Раздел 2'!AE14:AE14)&lt;=SUM('Раздел 2'!AE13:AE13)),"","Неверно!")</f>
        <v/>
      </c>
      <c r="B1323" s="276" t="s">
        <v>646</v>
      </c>
      <c r="C1323" s="278" t="s">
        <v>647</v>
      </c>
      <c r="D1323" s="278" t="s">
        <v>460</v>
      </c>
      <c r="E1323" s="278" t="str">
        <f>CONCATENATE(SUM('Раздел 2'!AE14:AE14),"&lt;=",SUM('Раздел 2'!AE13:AE13))</f>
        <v>0&lt;=0</v>
      </c>
    </row>
    <row r="1324" spans="1:5" s="269" customFormat="1" ht="38.25" x14ac:dyDescent="0.2">
      <c r="A1324" s="279" t="str">
        <f>IF((SUM('Раздел 2'!AF14:AF14)&lt;=SUM('Раздел 2'!AF13:AF13)),"","Неверно!")</f>
        <v/>
      </c>
      <c r="B1324" s="276" t="s">
        <v>646</v>
      </c>
      <c r="C1324" s="278" t="s">
        <v>647</v>
      </c>
      <c r="D1324" s="278" t="s">
        <v>460</v>
      </c>
      <c r="E1324" s="278" t="str">
        <f>CONCATENATE(SUM('Раздел 2'!AF14:AF14),"&lt;=",SUM('Раздел 2'!AF13:AF13))</f>
        <v>0&lt;=0</v>
      </c>
    </row>
    <row r="1325" spans="1:5" s="269" customFormat="1" ht="38.25" x14ac:dyDescent="0.2">
      <c r="A1325" s="279" t="str">
        <f>IF((SUM('Раздел 2'!AG14:AG14)&lt;=SUM('Раздел 2'!AG13:AG13)),"","Неверно!")</f>
        <v/>
      </c>
      <c r="B1325" s="276" t="s">
        <v>646</v>
      </c>
      <c r="C1325" s="278" t="s">
        <v>647</v>
      </c>
      <c r="D1325" s="278" t="s">
        <v>460</v>
      </c>
      <c r="E1325" s="278" t="str">
        <f>CONCATENATE(SUM('Раздел 2'!AG14:AG14),"&lt;=",SUM('Раздел 2'!AG13:AG13))</f>
        <v>0&lt;=0</v>
      </c>
    </row>
    <row r="1326" spans="1:5" s="269" customFormat="1" ht="38.25" x14ac:dyDescent="0.2">
      <c r="A1326" s="279" t="str">
        <f>IF((SUM('Раздел 2'!AH14:AH14)&lt;=SUM('Раздел 2'!AH13:AH13)),"","Неверно!")</f>
        <v/>
      </c>
      <c r="B1326" s="276" t="s">
        <v>646</v>
      </c>
      <c r="C1326" s="278" t="s">
        <v>647</v>
      </c>
      <c r="D1326" s="278" t="s">
        <v>460</v>
      </c>
      <c r="E1326" s="278" t="str">
        <f>CONCATENATE(SUM('Раздел 2'!AH14:AH14),"&lt;=",SUM('Раздел 2'!AH13:AH13))</f>
        <v>0&lt;=0</v>
      </c>
    </row>
    <row r="1327" spans="1:5" s="269" customFormat="1" ht="38.25" x14ac:dyDescent="0.2">
      <c r="A1327" s="279" t="str">
        <f>IF((SUM('Раздел 2'!AI14:AI14)&lt;=SUM('Раздел 2'!AI13:AI13)),"","Неверно!")</f>
        <v/>
      </c>
      <c r="B1327" s="276" t="s">
        <v>646</v>
      </c>
      <c r="C1327" s="278" t="s">
        <v>647</v>
      </c>
      <c r="D1327" s="278" t="s">
        <v>460</v>
      </c>
      <c r="E1327" s="278" t="str">
        <f>CONCATENATE(SUM('Раздел 2'!AI14:AI14),"&lt;=",SUM('Раздел 2'!AI13:AI13))</f>
        <v>0&lt;=0</v>
      </c>
    </row>
    <row r="1328" spans="1:5" s="269" customFormat="1" ht="38.25" x14ac:dyDescent="0.2">
      <c r="A1328" s="279" t="str">
        <f>IF((SUM('Раздел 2'!AJ14:AJ14)&lt;=SUM('Раздел 2'!AJ13:AJ13)),"","Неверно!")</f>
        <v/>
      </c>
      <c r="B1328" s="276" t="s">
        <v>646</v>
      </c>
      <c r="C1328" s="278" t="s">
        <v>647</v>
      </c>
      <c r="D1328" s="278" t="s">
        <v>460</v>
      </c>
      <c r="E1328" s="278" t="str">
        <f>CONCATENATE(SUM('Раздел 2'!AJ14:AJ14),"&lt;=",SUM('Раздел 2'!AJ13:AJ13))</f>
        <v>0&lt;=0</v>
      </c>
    </row>
    <row r="1329" spans="1:5" s="269" customFormat="1" ht="38.25" x14ac:dyDescent="0.2">
      <c r="A1329" s="279" t="str">
        <f>IF((SUM('Раздел 2'!AK14:AK14)&lt;=SUM('Раздел 2'!AK13:AK13)),"","Неверно!")</f>
        <v/>
      </c>
      <c r="B1329" s="276" t="s">
        <v>646</v>
      </c>
      <c r="C1329" s="278" t="s">
        <v>647</v>
      </c>
      <c r="D1329" s="278" t="s">
        <v>460</v>
      </c>
      <c r="E1329" s="278" t="str">
        <f>CONCATENATE(SUM('Раздел 2'!AK14:AK14),"&lt;=",SUM('Раздел 2'!AK13:AK13))</f>
        <v>0&lt;=0</v>
      </c>
    </row>
    <row r="1330" spans="1:5" s="269" customFormat="1" ht="38.25" x14ac:dyDescent="0.2">
      <c r="A1330" s="279" t="str">
        <f>IF((SUM('Раздел 2'!E14:E14)&lt;=SUM('Раздел 2'!E13:E13)),"","Неверно!")</f>
        <v/>
      </c>
      <c r="B1330" s="276" t="s">
        <v>646</v>
      </c>
      <c r="C1330" s="278" t="s">
        <v>647</v>
      </c>
      <c r="D1330" s="278" t="s">
        <v>460</v>
      </c>
      <c r="E1330" s="278" t="str">
        <f>CONCATENATE(SUM('Раздел 2'!E14:E14),"&lt;=",SUM('Раздел 2'!E13:E13))</f>
        <v>0&lt;=0</v>
      </c>
    </row>
    <row r="1331" spans="1:5" s="269" customFormat="1" ht="38.25" x14ac:dyDescent="0.2">
      <c r="A1331" s="279" t="str">
        <f>IF((SUM('Раздел 2'!F14:F14)&lt;=SUM('Раздел 2'!F13:F13)),"","Неверно!")</f>
        <v/>
      </c>
      <c r="B1331" s="276" t="s">
        <v>646</v>
      </c>
      <c r="C1331" s="278" t="s">
        <v>647</v>
      </c>
      <c r="D1331" s="278" t="s">
        <v>460</v>
      </c>
      <c r="E1331" s="278" t="str">
        <f>CONCATENATE(SUM('Раздел 2'!F14:F14),"&lt;=",SUM('Раздел 2'!F13:F13))</f>
        <v>0&lt;=0</v>
      </c>
    </row>
    <row r="1332" spans="1:5" s="269" customFormat="1" ht="38.25" x14ac:dyDescent="0.2">
      <c r="A1332" s="279" t="str">
        <f>IF((SUM('Раздел 2'!G14:G14)&lt;=SUM('Раздел 2'!G13:G13)),"","Неверно!")</f>
        <v/>
      </c>
      <c r="B1332" s="276" t="s">
        <v>646</v>
      </c>
      <c r="C1332" s="278" t="s">
        <v>647</v>
      </c>
      <c r="D1332" s="278" t="s">
        <v>460</v>
      </c>
      <c r="E1332" s="278" t="str">
        <f>CONCATENATE(SUM('Раздел 2'!G14:G14),"&lt;=",SUM('Раздел 2'!G13:G13))</f>
        <v>0&lt;=0</v>
      </c>
    </row>
    <row r="1333" spans="1:5" s="269" customFormat="1" ht="38.25" x14ac:dyDescent="0.2">
      <c r="A1333" s="279" t="str">
        <f>IF((SUM('Раздел 2'!H14:H14)&lt;=SUM('Раздел 2'!H13:H13)),"","Неверно!")</f>
        <v/>
      </c>
      <c r="B1333" s="276" t="s">
        <v>646</v>
      </c>
      <c r="C1333" s="278" t="s">
        <v>647</v>
      </c>
      <c r="D1333" s="278" t="s">
        <v>460</v>
      </c>
      <c r="E1333" s="278" t="str">
        <f>CONCATENATE(SUM('Раздел 2'!H14:H14),"&lt;=",SUM('Раздел 2'!H13:H13))</f>
        <v>0&lt;=0</v>
      </c>
    </row>
    <row r="1334" spans="1:5" s="269" customFormat="1" ht="38.25" x14ac:dyDescent="0.2">
      <c r="A1334" s="279" t="str">
        <f>IF((SUM('Раздел 2'!I14:I14)&lt;=SUM('Раздел 2'!I13:I13)),"","Неверно!")</f>
        <v/>
      </c>
      <c r="B1334" s="276" t="s">
        <v>646</v>
      </c>
      <c r="C1334" s="278" t="s">
        <v>647</v>
      </c>
      <c r="D1334" s="278" t="s">
        <v>460</v>
      </c>
      <c r="E1334" s="278" t="str">
        <f>CONCATENATE(SUM('Раздел 2'!I14:I14),"&lt;=",SUM('Раздел 2'!I13:I13))</f>
        <v>0&lt;=0</v>
      </c>
    </row>
    <row r="1335" spans="1:5" s="269" customFormat="1" ht="38.25" x14ac:dyDescent="0.2">
      <c r="A1335" s="279" t="str">
        <f>IF((SUM('Раздел 2'!J14:J14)&lt;=SUM('Раздел 2'!J13:J13)),"","Неверно!")</f>
        <v/>
      </c>
      <c r="B1335" s="276" t="s">
        <v>646</v>
      </c>
      <c r="C1335" s="278" t="s">
        <v>647</v>
      </c>
      <c r="D1335" s="278" t="s">
        <v>460</v>
      </c>
      <c r="E1335" s="278" t="str">
        <f>CONCATENATE(SUM('Раздел 2'!J14:J14),"&lt;=",SUM('Раздел 2'!J13:J13))</f>
        <v>0&lt;=0</v>
      </c>
    </row>
    <row r="1336" spans="1:5" s="269" customFormat="1" ht="38.25" x14ac:dyDescent="0.2">
      <c r="A1336" s="279" t="str">
        <f>IF((SUM('Раздел 2'!K14:K14)&lt;=SUM('Раздел 2'!K13:K13)),"","Неверно!")</f>
        <v/>
      </c>
      <c r="B1336" s="276" t="s">
        <v>646</v>
      </c>
      <c r="C1336" s="278" t="s">
        <v>647</v>
      </c>
      <c r="D1336" s="278" t="s">
        <v>460</v>
      </c>
      <c r="E1336" s="278" t="str">
        <f>CONCATENATE(SUM('Раздел 2'!K14:K14),"&lt;=",SUM('Раздел 2'!K13:K13))</f>
        <v>0&lt;=0</v>
      </c>
    </row>
    <row r="1337" spans="1:5" s="269" customFormat="1" ht="38.25" x14ac:dyDescent="0.2">
      <c r="A1337" s="279" t="str">
        <f>IF((SUM('Раздел 2'!L14:L14)&lt;=SUM('Раздел 2'!L13:L13)),"","Неверно!")</f>
        <v/>
      </c>
      <c r="B1337" s="276" t="s">
        <v>646</v>
      </c>
      <c r="C1337" s="278" t="s">
        <v>647</v>
      </c>
      <c r="D1337" s="278" t="s">
        <v>460</v>
      </c>
      <c r="E1337" s="278" t="str">
        <f>CONCATENATE(SUM('Раздел 2'!L14:L14),"&lt;=",SUM('Раздел 2'!L13:L13))</f>
        <v>0&lt;=0</v>
      </c>
    </row>
    <row r="1338" spans="1:5" s="269" customFormat="1" ht="38.25" x14ac:dyDescent="0.2">
      <c r="A1338" s="279" t="str">
        <f>IF((SUM('Раздел 2'!M14:M14)&lt;=SUM('Раздел 2'!M13:M13)),"","Неверно!")</f>
        <v/>
      </c>
      <c r="B1338" s="276" t="s">
        <v>646</v>
      </c>
      <c r="C1338" s="278" t="s">
        <v>647</v>
      </c>
      <c r="D1338" s="278" t="s">
        <v>460</v>
      </c>
      <c r="E1338" s="278" t="str">
        <f>CONCATENATE(SUM('Раздел 2'!M14:M14),"&lt;=",SUM('Раздел 2'!M13:M13))</f>
        <v>0&lt;=0</v>
      </c>
    </row>
    <row r="1339" spans="1:5" s="269" customFormat="1" ht="38.25" x14ac:dyDescent="0.2">
      <c r="A1339" s="279" t="str">
        <f>IF((SUM('Раздел 2'!N14:N14)&lt;=SUM('Раздел 2'!N13:N13)),"","Неверно!")</f>
        <v/>
      </c>
      <c r="B1339" s="276" t="s">
        <v>646</v>
      </c>
      <c r="C1339" s="278" t="s">
        <v>647</v>
      </c>
      <c r="D1339" s="278" t="s">
        <v>460</v>
      </c>
      <c r="E1339" s="278" t="str">
        <f>CONCATENATE(SUM('Раздел 2'!N14:N14),"&lt;=",SUM('Раздел 2'!N13:N13))</f>
        <v>0&lt;=0</v>
      </c>
    </row>
    <row r="1340" spans="1:5" s="269" customFormat="1" ht="38.25" x14ac:dyDescent="0.2">
      <c r="A1340" s="279" t="str">
        <f>IF((SUM('Раздел 2'!O14:O14)&lt;=SUM('Раздел 2'!O13:O13)),"","Неверно!")</f>
        <v/>
      </c>
      <c r="B1340" s="276" t="s">
        <v>646</v>
      </c>
      <c r="C1340" s="278" t="s">
        <v>647</v>
      </c>
      <c r="D1340" s="278" t="s">
        <v>460</v>
      </c>
      <c r="E1340" s="278" t="str">
        <f>CONCATENATE(SUM('Раздел 2'!O14:O14),"&lt;=",SUM('Раздел 2'!O13:O13))</f>
        <v>0&lt;=0</v>
      </c>
    </row>
    <row r="1341" spans="1:5" s="269" customFormat="1" ht="38.25" x14ac:dyDescent="0.2">
      <c r="A1341" s="279" t="str">
        <f>IF((SUM('Раздел 2'!P14:P14)&lt;=SUM('Раздел 2'!P13:P13)),"","Неверно!")</f>
        <v/>
      </c>
      <c r="B1341" s="276" t="s">
        <v>646</v>
      </c>
      <c r="C1341" s="278" t="s">
        <v>647</v>
      </c>
      <c r="D1341" s="278" t="s">
        <v>460</v>
      </c>
      <c r="E1341" s="278" t="str">
        <f>CONCATENATE(SUM('Раздел 2'!P14:P14),"&lt;=",SUM('Раздел 2'!P13:P13))</f>
        <v>0&lt;=0</v>
      </c>
    </row>
    <row r="1342" spans="1:5" s="269" customFormat="1" ht="38.25" x14ac:dyDescent="0.2">
      <c r="A1342" s="279" t="str">
        <f>IF((SUM('Раздел 2'!Q14:Q14)&lt;=SUM('Раздел 2'!Q13:Q13)),"","Неверно!")</f>
        <v/>
      </c>
      <c r="B1342" s="276" t="s">
        <v>646</v>
      </c>
      <c r="C1342" s="278" t="s">
        <v>647</v>
      </c>
      <c r="D1342" s="278" t="s">
        <v>460</v>
      </c>
      <c r="E1342" s="278" t="str">
        <f>CONCATENATE(SUM('Раздел 2'!Q14:Q14),"&lt;=",SUM('Раздел 2'!Q13:Q13))</f>
        <v>0&lt;=0</v>
      </c>
    </row>
    <row r="1343" spans="1:5" s="269" customFormat="1" ht="38.25" x14ac:dyDescent="0.2">
      <c r="A1343" s="279" t="str">
        <f>IF((SUM('Раздел 2'!R14:R14)&lt;=SUM('Раздел 2'!R13:R13)),"","Неверно!")</f>
        <v/>
      </c>
      <c r="B1343" s="276" t="s">
        <v>646</v>
      </c>
      <c r="C1343" s="278" t="s">
        <v>647</v>
      </c>
      <c r="D1343" s="278" t="s">
        <v>460</v>
      </c>
      <c r="E1343" s="278" t="str">
        <f>CONCATENATE(SUM('Раздел 2'!R14:R14),"&lt;=",SUM('Раздел 2'!R13:R13))</f>
        <v>0&lt;=0</v>
      </c>
    </row>
    <row r="1344" spans="1:5" s="269" customFormat="1" ht="38.25" x14ac:dyDescent="0.2">
      <c r="A1344" s="279" t="str">
        <f>IF((SUM('Раздел 2'!S14:S14)&lt;=SUM('Раздел 2'!S13:S13)),"","Неверно!")</f>
        <v/>
      </c>
      <c r="B1344" s="276" t="s">
        <v>646</v>
      </c>
      <c r="C1344" s="278" t="s">
        <v>647</v>
      </c>
      <c r="D1344" s="278" t="s">
        <v>460</v>
      </c>
      <c r="E1344" s="278" t="str">
        <f>CONCATENATE(SUM('Раздел 2'!S14:S14),"&lt;=",SUM('Раздел 2'!S13:S13))</f>
        <v>0&lt;=0</v>
      </c>
    </row>
    <row r="1345" spans="1:5" s="269" customFormat="1" ht="38.25" x14ac:dyDescent="0.2">
      <c r="A1345" s="279" t="str">
        <f>IF((SUM('Раздел 2'!T14:T14)&lt;=SUM('Раздел 2'!T13:T13)),"","Неверно!")</f>
        <v/>
      </c>
      <c r="B1345" s="276" t="s">
        <v>646</v>
      </c>
      <c r="C1345" s="278" t="s">
        <v>647</v>
      </c>
      <c r="D1345" s="278" t="s">
        <v>460</v>
      </c>
      <c r="E1345" s="278" t="str">
        <f>CONCATENATE(SUM('Раздел 2'!T14:T14),"&lt;=",SUM('Раздел 2'!T13:T13))</f>
        <v>0&lt;=0</v>
      </c>
    </row>
    <row r="1346" spans="1:5" s="269" customFormat="1" ht="38.25" x14ac:dyDescent="0.2">
      <c r="A1346" s="279" t="str">
        <f>IF((SUM('Раздел 2'!U14:U14)&lt;=SUM('Раздел 2'!U13:U13)),"","Неверно!")</f>
        <v/>
      </c>
      <c r="B1346" s="276" t="s">
        <v>646</v>
      </c>
      <c r="C1346" s="278" t="s">
        <v>647</v>
      </c>
      <c r="D1346" s="278" t="s">
        <v>460</v>
      </c>
      <c r="E1346" s="278" t="str">
        <f>CONCATENATE(SUM('Раздел 2'!U14:U14),"&lt;=",SUM('Раздел 2'!U13:U13))</f>
        <v>0&lt;=0</v>
      </c>
    </row>
    <row r="1347" spans="1:5" s="269" customFormat="1" ht="38.25" x14ac:dyDescent="0.2">
      <c r="A1347" s="279" t="str">
        <f>IF((SUM('Раздел 2'!V14:V14)&lt;=SUM('Раздел 2'!V13:V13)),"","Неверно!")</f>
        <v/>
      </c>
      <c r="B1347" s="276" t="s">
        <v>646</v>
      </c>
      <c r="C1347" s="278" t="s">
        <v>647</v>
      </c>
      <c r="D1347" s="278" t="s">
        <v>460</v>
      </c>
      <c r="E1347" s="278" t="str">
        <f>CONCATENATE(SUM('Раздел 2'!V14:V14),"&lt;=",SUM('Раздел 2'!V13:V13))</f>
        <v>0&lt;=0</v>
      </c>
    </row>
    <row r="1348" spans="1:5" s="269" customFormat="1" ht="38.25" x14ac:dyDescent="0.2">
      <c r="A1348" s="279" t="str">
        <f>IF((SUM('Раздел 2'!W14:W14)&lt;=SUM('Раздел 2'!W13:W13)),"","Неверно!")</f>
        <v/>
      </c>
      <c r="B1348" s="276" t="s">
        <v>646</v>
      </c>
      <c r="C1348" s="278" t="s">
        <v>647</v>
      </c>
      <c r="D1348" s="278" t="s">
        <v>460</v>
      </c>
      <c r="E1348" s="278" t="str">
        <f>CONCATENATE(SUM('Раздел 2'!W14:W14),"&lt;=",SUM('Раздел 2'!W13:W13))</f>
        <v>0&lt;=0</v>
      </c>
    </row>
    <row r="1349" spans="1:5" s="269" customFormat="1" ht="38.25" x14ac:dyDescent="0.2">
      <c r="A1349" s="279" t="str">
        <f>IF((SUM('Раздел 2'!X14:X14)&lt;=SUM('Раздел 2'!X13:X13)),"","Неверно!")</f>
        <v/>
      </c>
      <c r="B1349" s="276" t="s">
        <v>646</v>
      </c>
      <c r="C1349" s="278" t="s">
        <v>647</v>
      </c>
      <c r="D1349" s="278" t="s">
        <v>460</v>
      </c>
      <c r="E1349" s="278" t="str">
        <f>CONCATENATE(SUM('Раздел 2'!X14:X14),"&lt;=",SUM('Раздел 2'!X13:X13))</f>
        <v>0&lt;=0</v>
      </c>
    </row>
    <row r="1350" spans="1:5" s="269" customFormat="1" ht="38.25" x14ac:dyDescent="0.2">
      <c r="A1350" s="279" t="str">
        <f>IF((SUM('Раздел 2'!Y14:Y14)&lt;=SUM('Раздел 2'!Y13:Y13)),"","Неверно!")</f>
        <v/>
      </c>
      <c r="B1350" s="276" t="s">
        <v>646</v>
      </c>
      <c r="C1350" s="278" t="s">
        <v>647</v>
      </c>
      <c r="D1350" s="278" t="s">
        <v>460</v>
      </c>
      <c r="E1350" s="278" t="str">
        <f>CONCATENATE(SUM('Раздел 2'!Y14:Y14),"&lt;=",SUM('Раздел 2'!Y13:Y13))</f>
        <v>0&lt;=0</v>
      </c>
    </row>
    <row r="1351" spans="1:5" s="269" customFormat="1" ht="38.25" x14ac:dyDescent="0.2">
      <c r="A1351" s="279" t="str">
        <f>IF((SUM('Раздел 2'!Z14:Z14)&lt;=SUM('Раздел 2'!Z13:Z13)),"","Неверно!")</f>
        <v/>
      </c>
      <c r="B1351" s="276" t="s">
        <v>646</v>
      </c>
      <c r="C1351" s="278" t="s">
        <v>647</v>
      </c>
      <c r="D1351" s="278" t="s">
        <v>460</v>
      </c>
      <c r="E1351" s="278" t="str">
        <f>CONCATENATE(SUM('Раздел 2'!Z14:Z14),"&lt;=",SUM('Раздел 2'!Z13:Z13))</f>
        <v>0&lt;=0</v>
      </c>
    </row>
    <row r="1352" spans="1:5" s="269" customFormat="1" ht="38.25" x14ac:dyDescent="0.2">
      <c r="A1352" s="279" t="str">
        <f>IF((SUM('Раздел 2'!R10:R10)&lt;=SUM('Раздел 2'!Q10:Q10)),"","Неверно!")</f>
        <v/>
      </c>
      <c r="B1352" s="276" t="s">
        <v>648</v>
      </c>
      <c r="C1352" s="278" t="s">
        <v>649</v>
      </c>
      <c r="D1352" s="278" t="s">
        <v>459</v>
      </c>
      <c r="E1352" s="278" t="str">
        <f>CONCATENATE(SUM('Раздел 2'!R10:R10),"&lt;=",SUM('Раздел 2'!Q10:Q10))</f>
        <v>0&lt;=0</v>
      </c>
    </row>
    <row r="1353" spans="1:5" s="269" customFormat="1" ht="38.25" x14ac:dyDescent="0.2">
      <c r="A1353" s="279" t="str">
        <f>IF((SUM('Раздел 2'!R11:R11)&lt;=SUM('Раздел 2'!Q11:Q11)),"","Неверно!")</f>
        <v/>
      </c>
      <c r="B1353" s="276" t="s">
        <v>648</v>
      </c>
      <c r="C1353" s="278" t="s">
        <v>649</v>
      </c>
      <c r="D1353" s="278" t="s">
        <v>459</v>
      </c>
      <c r="E1353" s="278" t="str">
        <f>CONCATENATE(SUM('Раздел 2'!R11:R11),"&lt;=",SUM('Раздел 2'!Q11:Q11))</f>
        <v>0&lt;=0</v>
      </c>
    </row>
    <row r="1354" spans="1:5" s="269" customFormat="1" ht="38.25" x14ac:dyDescent="0.2">
      <c r="A1354" s="279" t="str">
        <f>IF((SUM('Раздел 2'!R12:R12)&lt;=SUM('Раздел 2'!Q12:Q12)),"","Неверно!")</f>
        <v/>
      </c>
      <c r="B1354" s="276" t="s">
        <v>648</v>
      </c>
      <c r="C1354" s="278" t="s">
        <v>649</v>
      </c>
      <c r="D1354" s="278" t="s">
        <v>459</v>
      </c>
      <c r="E1354" s="278" t="str">
        <f>CONCATENATE(SUM('Раздел 2'!R12:R12),"&lt;=",SUM('Раздел 2'!Q12:Q12))</f>
        <v>0&lt;=0</v>
      </c>
    </row>
    <row r="1355" spans="1:5" s="269" customFormat="1" ht="38.25" x14ac:dyDescent="0.2">
      <c r="A1355" s="279" t="str">
        <f>IF((SUM('Раздел 2'!R13:R13)&lt;=SUM('Раздел 2'!Q13:Q13)),"","Неверно!")</f>
        <v/>
      </c>
      <c r="B1355" s="276" t="s">
        <v>648</v>
      </c>
      <c r="C1355" s="278" t="s">
        <v>649</v>
      </c>
      <c r="D1355" s="278" t="s">
        <v>459</v>
      </c>
      <c r="E1355" s="278" t="str">
        <f>CONCATENATE(SUM('Раздел 2'!R13:R13),"&lt;=",SUM('Раздел 2'!Q13:Q13))</f>
        <v>0&lt;=0</v>
      </c>
    </row>
    <row r="1356" spans="1:5" s="269" customFormat="1" ht="38.25" x14ac:dyDescent="0.2">
      <c r="A1356" s="279" t="str">
        <f>IF((SUM('Раздел 2'!R14:R14)&lt;=SUM('Раздел 2'!Q14:Q14)),"","Неверно!")</f>
        <v/>
      </c>
      <c r="B1356" s="276" t="s">
        <v>648</v>
      </c>
      <c r="C1356" s="278" t="s">
        <v>649</v>
      </c>
      <c r="D1356" s="278" t="s">
        <v>459</v>
      </c>
      <c r="E1356" s="278" t="str">
        <f>CONCATENATE(SUM('Раздел 2'!R14:R14),"&lt;=",SUM('Раздел 2'!Q14:Q14))</f>
        <v>0&lt;=0</v>
      </c>
    </row>
    <row r="1357" spans="1:5" s="269" customFormat="1" ht="38.25" x14ac:dyDescent="0.2">
      <c r="A1357" s="279" t="str">
        <f>IF((SUM('Раздел 2'!R15:R15)&lt;=SUM('Раздел 2'!Q15:Q15)),"","Неверно!")</f>
        <v/>
      </c>
      <c r="B1357" s="276" t="s">
        <v>648</v>
      </c>
      <c r="C1357" s="278" t="s">
        <v>649</v>
      </c>
      <c r="D1357" s="278" t="s">
        <v>459</v>
      </c>
      <c r="E1357" s="278" t="str">
        <f>CONCATENATE(SUM('Раздел 2'!R15:R15),"&lt;=",SUM('Раздел 2'!Q15:Q15))</f>
        <v>0&lt;=0</v>
      </c>
    </row>
    <row r="1358" spans="1:5" s="269" customFormat="1" ht="38.25" x14ac:dyDescent="0.2">
      <c r="A1358" s="279" t="str">
        <f>IF((SUM('Раздел 2'!R16:R16)&lt;=SUM('Раздел 2'!Q16:Q16)),"","Неверно!")</f>
        <v/>
      </c>
      <c r="B1358" s="276" t="s">
        <v>648</v>
      </c>
      <c r="C1358" s="278" t="s">
        <v>649</v>
      </c>
      <c r="D1358" s="278" t="s">
        <v>459</v>
      </c>
      <c r="E1358" s="278" t="str">
        <f>CONCATENATE(SUM('Раздел 2'!R16:R16),"&lt;=",SUM('Раздел 2'!Q16:Q16))</f>
        <v>0&lt;=0</v>
      </c>
    </row>
    <row r="1359" spans="1:5" s="269" customFormat="1" ht="38.25" x14ac:dyDescent="0.2">
      <c r="A1359" s="279" t="str">
        <f>IF((SUM('Раздел 2'!R17:R17)&lt;=SUM('Раздел 2'!Q17:Q17)),"","Неверно!")</f>
        <v/>
      </c>
      <c r="B1359" s="276" t="s">
        <v>648</v>
      </c>
      <c r="C1359" s="278" t="s">
        <v>649</v>
      </c>
      <c r="D1359" s="278" t="s">
        <v>459</v>
      </c>
      <c r="E1359" s="278" t="str">
        <f>CONCATENATE(SUM('Раздел 2'!R17:R17),"&lt;=",SUM('Раздел 2'!Q17:Q17))</f>
        <v>0&lt;=0</v>
      </c>
    </row>
    <row r="1360" spans="1:5" s="269" customFormat="1" ht="38.25" x14ac:dyDescent="0.2">
      <c r="A1360" s="279" t="str">
        <f>IF((SUM('Раздел 2'!R18:R18)&lt;=SUM('Раздел 2'!Q18:Q18)),"","Неверно!")</f>
        <v/>
      </c>
      <c r="B1360" s="276" t="s">
        <v>648</v>
      </c>
      <c r="C1360" s="278" t="s">
        <v>649</v>
      </c>
      <c r="D1360" s="278" t="s">
        <v>459</v>
      </c>
      <c r="E1360" s="278" t="str">
        <f>CONCATENATE(SUM('Раздел 2'!R18:R18),"&lt;=",SUM('Раздел 2'!Q18:Q18))</f>
        <v>0&lt;=0</v>
      </c>
    </row>
    <row r="1361" spans="1:5" s="269" customFormat="1" ht="38.25" x14ac:dyDescent="0.2">
      <c r="A1361" s="279" t="str">
        <f>IF((SUM('Раздел 2'!R19:R19)&lt;=SUM('Раздел 2'!Q19:Q19)),"","Неверно!")</f>
        <v/>
      </c>
      <c r="B1361" s="276" t="s">
        <v>648</v>
      </c>
      <c r="C1361" s="278" t="s">
        <v>649</v>
      </c>
      <c r="D1361" s="278" t="s">
        <v>459</v>
      </c>
      <c r="E1361" s="278" t="str">
        <f>CONCATENATE(SUM('Раздел 2'!R19:R19),"&lt;=",SUM('Раздел 2'!Q19:Q19))</f>
        <v>0&lt;=0</v>
      </c>
    </row>
    <row r="1362" spans="1:5" s="269" customFormat="1" ht="38.25" x14ac:dyDescent="0.2">
      <c r="A1362" s="279" t="str">
        <f>IF((SUM('Раздел 2'!R20:R20)&lt;=SUM('Раздел 2'!Q20:Q20)),"","Неверно!")</f>
        <v/>
      </c>
      <c r="B1362" s="276" t="s">
        <v>648</v>
      </c>
      <c r="C1362" s="278" t="s">
        <v>649</v>
      </c>
      <c r="D1362" s="278" t="s">
        <v>459</v>
      </c>
      <c r="E1362" s="278" t="str">
        <f>CONCATENATE(SUM('Раздел 2'!R20:R20),"&lt;=",SUM('Раздел 2'!Q20:Q20))</f>
        <v>0&lt;=0</v>
      </c>
    </row>
    <row r="1363" spans="1:5" s="269" customFormat="1" ht="38.25" x14ac:dyDescent="0.2">
      <c r="A1363" s="279" t="str">
        <f>IF((SUM('Раздел 2'!R21:R21)&lt;=SUM('Раздел 2'!Q21:Q21)),"","Неверно!")</f>
        <v/>
      </c>
      <c r="B1363" s="276" t="s">
        <v>648</v>
      </c>
      <c r="C1363" s="278" t="s">
        <v>649</v>
      </c>
      <c r="D1363" s="278" t="s">
        <v>459</v>
      </c>
      <c r="E1363" s="278" t="str">
        <f>CONCATENATE(SUM('Раздел 2'!R21:R21),"&lt;=",SUM('Раздел 2'!Q21:Q21))</f>
        <v>0&lt;=0</v>
      </c>
    </row>
    <row r="1364" spans="1:5" s="269" customFormat="1" ht="38.25" x14ac:dyDescent="0.2">
      <c r="A1364" s="279" t="str">
        <f>IF((SUM('Раздел 2'!R22:R22)&lt;=SUM('Раздел 2'!Q22:Q22)),"","Неверно!")</f>
        <v/>
      </c>
      <c r="B1364" s="276" t="s">
        <v>648</v>
      </c>
      <c r="C1364" s="278" t="s">
        <v>649</v>
      </c>
      <c r="D1364" s="278" t="s">
        <v>459</v>
      </c>
      <c r="E1364" s="278" t="str">
        <f>CONCATENATE(SUM('Раздел 2'!R22:R22),"&lt;=",SUM('Раздел 2'!Q22:Q22))</f>
        <v>0&lt;=0</v>
      </c>
    </row>
    <row r="1365" spans="1:5" s="269" customFormat="1" ht="38.25" x14ac:dyDescent="0.2">
      <c r="A1365" s="279" t="str">
        <f>IF((SUM('Раздел 2'!R23:R23)&lt;=SUM('Раздел 2'!Q23:Q23)),"","Неверно!")</f>
        <v/>
      </c>
      <c r="B1365" s="276" t="s">
        <v>648</v>
      </c>
      <c r="C1365" s="278" t="s">
        <v>649</v>
      </c>
      <c r="D1365" s="278" t="s">
        <v>459</v>
      </c>
      <c r="E1365" s="278" t="str">
        <f>CONCATENATE(SUM('Раздел 2'!R23:R23),"&lt;=",SUM('Раздел 2'!Q23:Q23))</f>
        <v>0&lt;=0</v>
      </c>
    </row>
    <row r="1366" spans="1:5" s="269" customFormat="1" ht="38.25" x14ac:dyDescent="0.2">
      <c r="A1366" s="279" t="str">
        <f>IF((SUM('Раздел 2'!R9:R9)&lt;=SUM('Раздел 2'!Q9:Q9)),"","Неверно!")</f>
        <v/>
      </c>
      <c r="B1366" s="276" t="s">
        <v>648</v>
      </c>
      <c r="C1366" s="278" t="s">
        <v>649</v>
      </c>
      <c r="D1366" s="278" t="s">
        <v>459</v>
      </c>
      <c r="E1366" s="278" t="str">
        <f>CONCATENATE(SUM('Раздел 2'!R9:R9),"&lt;=",SUM('Раздел 2'!Q9:Q9))</f>
        <v>0&lt;=0</v>
      </c>
    </row>
    <row r="1367" spans="1:5" s="269" customFormat="1" ht="38.25" x14ac:dyDescent="0.2">
      <c r="A1367" s="279" t="str">
        <f>IF((SUM('Раздел 2'!F10:F10)&gt;=SUM('Раздел 2'!G10:G10)),"","Неверно!")</f>
        <v/>
      </c>
      <c r="B1367" s="276" t="s">
        <v>650</v>
      </c>
      <c r="C1367" s="278" t="s">
        <v>651</v>
      </c>
      <c r="D1367" s="278" t="s">
        <v>652</v>
      </c>
      <c r="E1367" s="278" t="str">
        <f>CONCATENATE(SUM('Раздел 2'!F10:F10),"&gt;=",SUM('Раздел 2'!G10:G10))</f>
        <v>0&gt;=0</v>
      </c>
    </row>
    <row r="1368" spans="1:5" s="269" customFormat="1" ht="38.25" x14ac:dyDescent="0.2">
      <c r="A1368" s="279" t="str">
        <f>IF((SUM('Раздел 2'!F11:F11)&gt;=SUM('Раздел 2'!G11:G11)),"","Неверно!")</f>
        <v/>
      </c>
      <c r="B1368" s="276" t="s">
        <v>650</v>
      </c>
      <c r="C1368" s="278" t="s">
        <v>651</v>
      </c>
      <c r="D1368" s="278" t="s">
        <v>652</v>
      </c>
      <c r="E1368" s="278" t="str">
        <f>CONCATENATE(SUM('Раздел 2'!F11:F11),"&gt;=",SUM('Раздел 2'!G11:G11))</f>
        <v>0&gt;=0</v>
      </c>
    </row>
    <row r="1369" spans="1:5" s="269" customFormat="1" ht="38.25" x14ac:dyDescent="0.2">
      <c r="A1369" s="279" t="str">
        <f>IF((SUM('Раздел 2'!F12:F12)&gt;=SUM('Раздел 2'!G12:G12)),"","Неверно!")</f>
        <v/>
      </c>
      <c r="B1369" s="276" t="s">
        <v>650</v>
      </c>
      <c r="C1369" s="278" t="s">
        <v>651</v>
      </c>
      <c r="D1369" s="278" t="s">
        <v>652</v>
      </c>
      <c r="E1369" s="278" t="str">
        <f>CONCATENATE(SUM('Раздел 2'!F12:F12),"&gt;=",SUM('Раздел 2'!G12:G12))</f>
        <v>0&gt;=0</v>
      </c>
    </row>
    <row r="1370" spans="1:5" s="269" customFormat="1" ht="38.25" x14ac:dyDescent="0.2">
      <c r="A1370" s="279" t="str">
        <f>IF((SUM('Раздел 2'!F13:F13)&gt;=SUM('Раздел 2'!G13:G13)),"","Неверно!")</f>
        <v/>
      </c>
      <c r="B1370" s="276" t="s">
        <v>650</v>
      </c>
      <c r="C1370" s="278" t="s">
        <v>651</v>
      </c>
      <c r="D1370" s="278" t="s">
        <v>652</v>
      </c>
      <c r="E1370" s="278" t="str">
        <f>CONCATENATE(SUM('Раздел 2'!F13:F13),"&gt;=",SUM('Раздел 2'!G13:G13))</f>
        <v>0&gt;=0</v>
      </c>
    </row>
    <row r="1371" spans="1:5" s="269" customFormat="1" ht="38.25" x14ac:dyDescent="0.2">
      <c r="A1371" s="279" t="str">
        <f>IF((SUM('Раздел 2'!F14:F14)&gt;=SUM('Раздел 2'!G14:G14)),"","Неверно!")</f>
        <v/>
      </c>
      <c r="B1371" s="276" t="s">
        <v>650</v>
      </c>
      <c r="C1371" s="278" t="s">
        <v>651</v>
      </c>
      <c r="D1371" s="278" t="s">
        <v>652</v>
      </c>
      <c r="E1371" s="278" t="str">
        <f>CONCATENATE(SUM('Раздел 2'!F14:F14),"&gt;=",SUM('Раздел 2'!G14:G14))</f>
        <v>0&gt;=0</v>
      </c>
    </row>
    <row r="1372" spans="1:5" s="269" customFormat="1" ht="38.25" x14ac:dyDescent="0.2">
      <c r="A1372" s="279" t="str">
        <f>IF((SUM('Раздел 2'!F15:F15)&gt;=SUM('Раздел 2'!G15:G15)),"","Неверно!")</f>
        <v/>
      </c>
      <c r="B1372" s="276" t="s">
        <v>650</v>
      </c>
      <c r="C1372" s="278" t="s">
        <v>651</v>
      </c>
      <c r="D1372" s="278" t="s">
        <v>652</v>
      </c>
      <c r="E1372" s="278" t="str">
        <f>CONCATENATE(SUM('Раздел 2'!F15:F15),"&gt;=",SUM('Раздел 2'!G15:G15))</f>
        <v>0&gt;=0</v>
      </c>
    </row>
    <row r="1373" spans="1:5" s="269" customFormat="1" ht="38.25" x14ac:dyDescent="0.2">
      <c r="A1373" s="279" t="str">
        <f>IF((SUM('Раздел 2'!F16:F16)&gt;=SUM('Раздел 2'!G16:G16)),"","Неверно!")</f>
        <v/>
      </c>
      <c r="B1373" s="276" t="s">
        <v>650</v>
      </c>
      <c r="C1373" s="278" t="s">
        <v>651</v>
      </c>
      <c r="D1373" s="278" t="s">
        <v>652</v>
      </c>
      <c r="E1373" s="278" t="str">
        <f>CONCATENATE(SUM('Раздел 2'!F16:F16),"&gt;=",SUM('Раздел 2'!G16:G16))</f>
        <v>0&gt;=0</v>
      </c>
    </row>
    <row r="1374" spans="1:5" s="269" customFormat="1" ht="38.25" x14ac:dyDescent="0.2">
      <c r="A1374" s="279" t="str">
        <f>IF((SUM('Раздел 2'!F17:F17)&gt;=SUM('Раздел 2'!G17:G17)),"","Неверно!")</f>
        <v/>
      </c>
      <c r="B1374" s="276" t="s">
        <v>650</v>
      </c>
      <c r="C1374" s="278" t="s">
        <v>651</v>
      </c>
      <c r="D1374" s="278" t="s">
        <v>652</v>
      </c>
      <c r="E1374" s="278" t="str">
        <f>CONCATENATE(SUM('Раздел 2'!F17:F17),"&gt;=",SUM('Раздел 2'!G17:G17))</f>
        <v>0&gt;=0</v>
      </c>
    </row>
    <row r="1375" spans="1:5" s="269" customFormat="1" ht="38.25" x14ac:dyDescent="0.2">
      <c r="A1375" s="279" t="str">
        <f>IF((SUM('Раздел 2'!F18:F18)&gt;=SUM('Раздел 2'!G18:G18)),"","Неверно!")</f>
        <v/>
      </c>
      <c r="B1375" s="276" t="s">
        <v>650</v>
      </c>
      <c r="C1375" s="278" t="s">
        <v>651</v>
      </c>
      <c r="D1375" s="278" t="s">
        <v>652</v>
      </c>
      <c r="E1375" s="278" t="str">
        <f>CONCATENATE(SUM('Раздел 2'!F18:F18),"&gt;=",SUM('Раздел 2'!G18:G18))</f>
        <v>0&gt;=0</v>
      </c>
    </row>
    <row r="1376" spans="1:5" s="269" customFormat="1" ht="38.25" x14ac:dyDescent="0.2">
      <c r="A1376" s="279" t="str">
        <f>IF((SUM('Раздел 2'!F19:F19)&gt;=SUM('Раздел 2'!G19:G19)),"","Неверно!")</f>
        <v/>
      </c>
      <c r="B1376" s="276" t="s">
        <v>650</v>
      </c>
      <c r="C1376" s="278" t="s">
        <v>651</v>
      </c>
      <c r="D1376" s="278" t="s">
        <v>652</v>
      </c>
      <c r="E1376" s="278" t="str">
        <f>CONCATENATE(SUM('Раздел 2'!F19:F19),"&gt;=",SUM('Раздел 2'!G19:G19))</f>
        <v>0&gt;=0</v>
      </c>
    </row>
    <row r="1377" spans="1:5" s="269" customFormat="1" ht="38.25" x14ac:dyDescent="0.2">
      <c r="A1377" s="279" t="str">
        <f>IF((SUM('Раздел 2'!F20:F20)&gt;=SUM('Раздел 2'!G20:G20)),"","Неверно!")</f>
        <v/>
      </c>
      <c r="B1377" s="276" t="s">
        <v>650</v>
      </c>
      <c r="C1377" s="278" t="s">
        <v>651</v>
      </c>
      <c r="D1377" s="278" t="s">
        <v>652</v>
      </c>
      <c r="E1377" s="278" t="str">
        <f>CONCATENATE(SUM('Раздел 2'!F20:F20),"&gt;=",SUM('Раздел 2'!G20:G20))</f>
        <v>0&gt;=0</v>
      </c>
    </row>
    <row r="1378" spans="1:5" s="269" customFormat="1" ht="38.25" x14ac:dyDescent="0.2">
      <c r="A1378" s="279" t="str">
        <f>IF((SUM('Раздел 2'!F21:F21)&gt;=SUM('Раздел 2'!G21:G21)),"","Неверно!")</f>
        <v/>
      </c>
      <c r="B1378" s="276" t="s">
        <v>650</v>
      </c>
      <c r="C1378" s="278" t="s">
        <v>651</v>
      </c>
      <c r="D1378" s="278" t="s">
        <v>652</v>
      </c>
      <c r="E1378" s="278" t="str">
        <f>CONCATENATE(SUM('Раздел 2'!F21:F21),"&gt;=",SUM('Раздел 2'!G21:G21))</f>
        <v>0&gt;=0</v>
      </c>
    </row>
    <row r="1379" spans="1:5" s="269" customFormat="1" ht="38.25" x14ac:dyDescent="0.2">
      <c r="A1379" s="279" t="str">
        <f>IF((SUM('Раздел 2'!F22:F22)&gt;=SUM('Раздел 2'!G22:G22)),"","Неверно!")</f>
        <v/>
      </c>
      <c r="B1379" s="276" t="s">
        <v>650</v>
      </c>
      <c r="C1379" s="278" t="s">
        <v>651</v>
      </c>
      <c r="D1379" s="278" t="s">
        <v>652</v>
      </c>
      <c r="E1379" s="278" t="str">
        <f>CONCATENATE(SUM('Раздел 2'!F22:F22),"&gt;=",SUM('Раздел 2'!G22:G22))</f>
        <v>0&gt;=0</v>
      </c>
    </row>
    <row r="1380" spans="1:5" s="269" customFormat="1" ht="38.25" x14ac:dyDescent="0.2">
      <c r="A1380" s="279" t="str">
        <f>IF((SUM('Раздел 2'!F23:F23)&gt;=SUM('Раздел 2'!G23:G23)),"","Неверно!")</f>
        <v/>
      </c>
      <c r="B1380" s="276" t="s">
        <v>650</v>
      </c>
      <c r="C1380" s="278" t="s">
        <v>651</v>
      </c>
      <c r="D1380" s="278" t="s">
        <v>652</v>
      </c>
      <c r="E1380" s="278" t="str">
        <f>CONCATENATE(SUM('Раздел 2'!F23:F23),"&gt;=",SUM('Раздел 2'!G23:G23))</f>
        <v>0&gt;=0</v>
      </c>
    </row>
    <row r="1381" spans="1:5" s="269" customFormat="1" ht="38.25" x14ac:dyDescent="0.2">
      <c r="A1381" s="279" t="str">
        <f>IF((SUM('Раздел 2'!F9:F9)&gt;=SUM('Раздел 2'!G9:G9)),"","Неверно!")</f>
        <v/>
      </c>
      <c r="B1381" s="276" t="s">
        <v>650</v>
      </c>
      <c r="C1381" s="278" t="s">
        <v>651</v>
      </c>
      <c r="D1381" s="278" t="s">
        <v>652</v>
      </c>
      <c r="E1381" s="278" t="str">
        <f>CONCATENATE(SUM('Раздел 2'!F9:F9),"&gt;=",SUM('Раздел 2'!G9:G9))</f>
        <v>0&gt;=0</v>
      </c>
    </row>
    <row r="1382" spans="1:5" s="269" customFormat="1" ht="38.25" x14ac:dyDescent="0.2">
      <c r="A1382" s="279" t="str">
        <f>IF((SUM('Раздел 2'!X10:X10)&lt;=SUM('Раздел 2'!W10:W10)),"","Неверно!")</f>
        <v/>
      </c>
      <c r="B1382" s="276" t="s">
        <v>653</v>
      </c>
      <c r="C1382" s="278" t="s">
        <v>654</v>
      </c>
      <c r="D1382" s="278" t="s">
        <v>458</v>
      </c>
      <c r="E1382" s="278" t="str">
        <f>CONCATENATE(SUM('Раздел 2'!X10:X10),"&lt;=",SUM('Раздел 2'!W10:W10))</f>
        <v>0&lt;=0</v>
      </c>
    </row>
    <row r="1383" spans="1:5" s="269" customFormat="1" ht="38.25" x14ac:dyDescent="0.2">
      <c r="A1383" s="279" t="str">
        <f>IF((SUM('Раздел 2'!X11:X11)&lt;=SUM('Раздел 2'!W11:W11)),"","Неверно!")</f>
        <v/>
      </c>
      <c r="B1383" s="276" t="s">
        <v>653</v>
      </c>
      <c r="C1383" s="278" t="s">
        <v>654</v>
      </c>
      <c r="D1383" s="278" t="s">
        <v>458</v>
      </c>
      <c r="E1383" s="278" t="str">
        <f>CONCATENATE(SUM('Раздел 2'!X11:X11),"&lt;=",SUM('Раздел 2'!W11:W11))</f>
        <v>0&lt;=0</v>
      </c>
    </row>
    <row r="1384" spans="1:5" s="269" customFormat="1" ht="38.25" x14ac:dyDescent="0.2">
      <c r="A1384" s="279" t="str">
        <f>IF((SUM('Раздел 2'!X12:X12)&lt;=SUM('Раздел 2'!W12:W12)),"","Неверно!")</f>
        <v/>
      </c>
      <c r="B1384" s="276" t="s">
        <v>653</v>
      </c>
      <c r="C1384" s="278" t="s">
        <v>654</v>
      </c>
      <c r="D1384" s="278" t="s">
        <v>458</v>
      </c>
      <c r="E1384" s="278" t="str">
        <f>CONCATENATE(SUM('Раздел 2'!X12:X12),"&lt;=",SUM('Раздел 2'!W12:W12))</f>
        <v>0&lt;=0</v>
      </c>
    </row>
    <row r="1385" spans="1:5" s="269" customFormat="1" ht="38.25" x14ac:dyDescent="0.2">
      <c r="A1385" s="279" t="str">
        <f>IF((SUM('Раздел 2'!X13:X13)&lt;=SUM('Раздел 2'!W13:W13)),"","Неверно!")</f>
        <v/>
      </c>
      <c r="B1385" s="276" t="s">
        <v>653</v>
      </c>
      <c r="C1385" s="278" t="s">
        <v>654</v>
      </c>
      <c r="D1385" s="278" t="s">
        <v>458</v>
      </c>
      <c r="E1385" s="278" t="str">
        <f>CONCATENATE(SUM('Раздел 2'!X13:X13),"&lt;=",SUM('Раздел 2'!W13:W13))</f>
        <v>0&lt;=0</v>
      </c>
    </row>
    <row r="1386" spans="1:5" s="269" customFormat="1" ht="38.25" x14ac:dyDescent="0.2">
      <c r="A1386" s="279" t="str">
        <f>IF((SUM('Раздел 2'!X14:X14)&lt;=SUM('Раздел 2'!W14:W14)),"","Неверно!")</f>
        <v/>
      </c>
      <c r="B1386" s="276" t="s">
        <v>653</v>
      </c>
      <c r="C1386" s="278" t="s">
        <v>654</v>
      </c>
      <c r="D1386" s="278" t="s">
        <v>458</v>
      </c>
      <c r="E1386" s="278" t="str">
        <f>CONCATENATE(SUM('Раздел 2'!X14:X14),"&lt;=",SUM('Раздел 2'!W14:W14))</f>
        <v>0&lt;=0</v>
      </c>
    </row>
    <row r="1387" spans="1:5" s="269" customFormat="1" ht="38.25" x14ac:dyDescent="0.2">
      <c r="A1387" s="279" t="str">
        <f>IF((SUM('Раздел 2'!X15:X15)&lt;=SUM('Раздел 2'!W15:W15)),"","Неверно!")</f>
        <v/>
      </c>
      <c r="B1387" s="276" t="s">
        <v>653</v>
      </c>
      <c r="C1387" s="278" t="s">
        <v>654</v>
      </c>
      <c r="D1387" s="278" t="s">
        <v>458</v>
      </c>
      <c r="E1387" s="278" t="str">
        <f>CONCATENATE(SUM('Раздел 2'!X15:X15),"&lt;=",SUM('Раздел 2'!W15:W15))</f>
        <v>0&lt;=0</v>
      </c>
    </row>
    <row r="1388" spans="1:5" s="269" customFormat="1" ht="38.25" x14ac:dyDescent="0.2">
      <c r="A1388" s="279" t="str">
        <f>IF((SUM('Раздел 2'!X16:X16)&lt;=SUM('Раздел 2'!W16:W16)),"","Неверно!")</f>
        <v/>
      </c>
      <c r="B1388" s="276" t="s">
        <v>653</v>
      </c>
      <c r="C1388" s="278" t="s">
        <v>654</v>
      </c>
      <c r="D1388" s="278" t="s">
        <v>458</v>
      </c>
      <c r="E1388" s="278" t="str">
        <f>CONCATENATE(SUM('Раздел 2'!X16:X16),"&lt;=",SUM('Раздел 2'!W16:W16))</f>
        <v>0&lt;=0</v>
      </c>
    </row>
    <row r="1389" spans="1:5" s="269" customFormat="1" ht="38.25" x14ac:dyDescent="0.2">
      <c r="A1389" s="279" t="str">
        <f>IF((SUM('Раздел 2'!X17:X17)&lt;=SUM('Раздел 2'!W17:W17)),"","Неверно!")</f>
        <v/>
      </c>
      <c r="B1389" s="276" t="s">
        <v>653</v>
      </c>
      <c r="C1389" s="278" t="s">
        <v>654</v>
      </c>
      <c r="D1389" s="278" t="s">
        <v>458</v>
      </c>
      <c r="E1389" s="278" t="str">
        <f>CONCATENATE(SUM('Раздел 2'!X17:X17),"&lt;=",SUM('Раздел 2'!W17:W17))</f>
        <v>0&lt;=0</v>
      </c>
    </row>
    <row r="1390" spans="1:5" s="269" customFormat="1" ht="38.25" x14ac:dyDescent="0.2">
      <c r="A1390" s="279" t="str">
        <f>IF((SUM('Раздел 2'!X18:X18)&lt;=SUM('Раздел 2'!W18:W18)),"","Неверно!")</f>
        <v/>
      </c>
      <c r="B1390" s="276" t="s">
        <v>653</v>
      </c>
      <c r="C1390" s="278" t="s">
        <v>654</v>
      </c>
      <c r="D1390" s="278" t="s">
        <v>458</v>
      </c>
      <c r="E1390" s="278" t="str">
        <f>CONCATENATE(SUM('Раздел 2'!X18:X18),"&lt;=",SUM('Раздел 2'!W18:W18))</f>
        <v>0&lt;=0</v>
      </c>
    </row>
    <row r="1391" spans="1:5" s="269" customFormat="1" ht="38.25" x14ac:dyDescent="0.2">
      <c r="A1391" s="279" t="str">
        <f>IF((SUM('Раздел 2'!X19:X19)&lt;=SUM('Раздел 2'!W19:W19)),"","Неверно!")</f>
        <v/>
      </c>
      <c r="B1391" s="276" t="s">
        <v>653</v>
      </c>
      <c r="C1391" s="278" t="s">
        <v>654</v>
      </c>
      <c r="D1391" s="278" t="s">
        <v>458</v>
      </c>
      <c r="E1391" s="278" t="str">
        <f>CONCATENATE(SUM('Раздел 2'!X19:X19),"&lt;=",SUM('Раздел 2'!W19:W19))</f>
        <v>0&lt;=0</v>
      </c>
    </row>
    <row r="1392" spans="1:5" s="269" customFormat="1" ht="38.25" x14ac:dyDescent="0.2">
      <c r="A1392" s="279" t="str">
        <f>IF((SUM('Раздел 2'!X20:X20)&lt;=SUM('Раздел 2'!W20:W20)),"","Неверно!")</f>
        <v/>
      </c>
      <c r="B1392" s="276" t="s">
        <v>653</v>
      </c>
      <c r="C1392" s="278" t="s">
        <v>654</v>
      </c>
      <c r="D1392" s="278" t="s">
        <v>458</v>
      </c>
      <c r="E1392" s="278" t="str">
        <f>CONCATENATE(SUM('Раздел 2'!X20:X20),"&lt;=",SUM('Раздел 2'!W20:W20))</f>
        <v>0&lt;=0</v>
      </c>
    </row>
    <row r="1393" spans="1:5" s="269" customFormat="1" ht="38.25" x14ac:dyDescent="0.2">
      <c r="A1393" s="279" t="str">
        <f>IF((SUM('Раздел 2'!X21:X21)&lt;=SUM('Раздел 2'!W21:W21)),"","Неверно!")</f>
        <v/>
      </c>
      <c r="B1393" s="276" t="s">
        <v>653</v>
      </c>
      <c r="C1393" s="278" t="s">
        <v>654</v>
      </c>
      <c r="D1393" s="278" t="s">
        <v>458</v>
      </c>
      <c r="E1393" s="278" t="str">
        <f>CONCATENATE(SUM('Раздел 2'!X21:X21),"&lt;=",SUM('Раздел 2'!W21:W21))</f>
        <v>0&lt;=0</v>
      </c>
    </row>
    <row r="1394" spans="1:5" s="269" customFormat="1" ht="38.25" x14ac:dyDescent="0.2">
      <c r="A1394" s="279" t="str">
        <f>IF((SUM('Раздел 2'!X22:X22)&lt;=SUM('Раздел 2'!W22:W22)),"","Неверно!")</f>
        <v/>
      </c>
      <c r="B1394" s="276" t="s">
        <v>653</v>
      </c>
      <c r="C1394" s="278" t="s">
        <v>654</v>
      </c>
      <c r="D1394" s="278" t="s">
        <v>458</v>
      </c>
      <c r="E1394" s="278" t="str">
        <f>CONCATENATE(SUM('Раздел 2'!X22:X22),"&lt;=",SUM('Раздел 2'!W22:W22))</f>
        <v>0&lt;=0</v>
      </c>
    </row>
    <row r="1395" spans="1:5" s="269" customFormat="1" ht="38.25" x14ac:dyDescent="0.2">
      <c r="A1395" s="279" t="str">
        <f>IF((SUM('Раздел 2'!X23:X23)&lt;=SUM('Раздел 2'!W23:W23)),"","Неверно!")</f>
        <v/>
      </c>
      <c r="B1395" s="276" t="s">
        <v>653</v>
      </c>
      <c r="C1395" s="278" t="s">
        <v>654</v>
      </c>
      <c r="D1395" s="278" t="s">
        <v>458</v>
      </c>
      <c r="E1395" s="278" t="str">
        <f>CONCATENATE(SUM('Раздел 2'!X23:X23),"&lt;=",SUM('Раздел 2'!W23:W23))</f>
        <v>0&lt;=0</v>
      </c>
    </row>
    <row r="1396" spans="1:5" s="269" customFormat="1" ht="38.25" x14ac:dyDescent="0.2">
      <c r="A1396" s="279" t="str">
        <f>IF((SUM('Раздел 2'!X9:X9)&lt;=SUM('Раздел 2'!W9:W9)),"","Неверно!")</f>
        <v/>
      </c>
      <c r="B1396" s="276" t="s">
        <v>653</v>
      </c>
      <c r="C1396" s="278" t="s">
        <v>654</v>
      </c>
      <c r="D1396" s="278" t="s">
        <v>458</v>
      </c>
      <c r="E1396" s="278" t="str">
        <f>CONCATENATE(SUM('Раздел 2'!X9:X9),"&lt;=",SUM('Раздел 2'!W9:W9))</f>
        <v>0&lt;=0</v>
      </c>
    </row>
    <row r="1397" spans="1:5" s="269" customFormat="1" ht="38.25" x14ac:dyDescent="0.2">
      <c r="A1397" s="279" t="str">
        <f>IF((SUM('Раздел 2'!V10:V10)&lt;=SUM('Раздел 2'!U10:U10)),"","Неверно!")</f>
        <v/>
      </c>
      <c r="B1397" s="276" t="s">
        <v>655</v>
      </c>
      <c r="C1397" s="278" t="s">
        <v>656</v>
      </c>
      <c r="D1397" s="278" t="s">
        <v>457</v>
      </c>
      <c r="E1397" s="278" t="str">
        <f>CONCATENATE(SUM('Раздел 2'!V10:V10),"&lt;=",SUM('Раздел 2'!U10:U10))</f>
        <v>0&lt;=0</v>
      </c>
    </row>
    <row r="1398" spans="1:5" s="269" customFormat="1" ht="38.25" x14ac:dyDescent="0.2">
      <c r="A1398" s="279" t="str">
        <f>IF((SUM('Раздел 2'!V11:V11)&lt;=SUM('Раздел 2'!U11:U11)),"","Неверно!")</f>
        <v/>
      </c>
      <c r="B1398" s="276" t="s">
        <v>655</v>
      </c>
      <c r="C1398" s="278" t="s">
        <v>656</v>
      </c>
      <c r="D1398" s="278" t="s">
        <v>457</v>
      </c>
      <c r="E1398" s="278" t="str">
        <f>CONCATENATE(SUM('Раздел 2'!V11:V11),"&lt;=",SUM('Раздел 2'!U11:U11))</f>
        <v>0&lt;=0</v>
      </c>
    </row>
    <row r="1399" spans="1:5" s="269" customFormat="1" ht="38.25" x14ac:dyDescent="0.2">
      <c r="A1399" s="279" t="str">
        <f>IF((SUM('Раздел 2'!V12:V12)&lt;=SUM('Раздел 2'!U12:U12)),"","Неверно!")</f>
        <v/>
      </c>
      <c r="B1399" s="276" t="s">
        <v>655</v>
      </c>
      <c r="C1399" s="278" t="s">
        <v>656</v>
      </c>
      <c r="D1399" s="278" t="s">
        <v>457</v>
      </c>
      <c r="E1399" s="278" t="str">
        <f>CONCATENATE(SUM('Раздел 2'!V12:V12),"&lt;=",SUM('Раздел 2'!U12:U12))</f>
        <v>0&lt;=0</v>
      </c>
    </row>
    <row r="1400" spans="1:5" s="269" customFormat="1" ht="38.25" x14ac:dyDescent="0.2">
      <c r="A1400" s="279" t="str">
        <f>IF((SUM('Раздел 2'!V13:V13)&lt;=SUM('Раздел 2'!U13:U13)),"","Неверно!")</f>
        <v/>
      </c>
      <c r="B1400" s="276" t="s">
        <v>655</v>
      </c>
      <c r="C1400" s="278" t="s">
        <v>656</v>
      </c>
      <c r="D1400" s="278" t="s">
        <v>457</v>
      </c>
      <c r="E1400" s="278" t="str">
        <f>CONCATENATE(SUM('Раздел 2'!V13:V13),"&lt;=",SUM('Раздел 2'!U13:U13))</f>
        <v>0&lt;=0</v>
      </c>
    </row>
    <row r="1401" spans="1:5" s="269" customFormat="1" ht="38.25" x14ac:dyDescent="0.2">
      <c r="A1401" s="279" t="str">
        <f>IF((SUM('Раздел 2'!V14:V14)&lt;=SUM('Раздел 2'!U14:U14)),"","Неверно!")</f>
        <v/>
      </c>
      <c r="B1401" s="276" t="s">
        <v>655</v>
      </c>
      <c r="C1401" s="278" t="s">
        <v>656</v>
      </c>
      <c r="D1401" s="278" t="s">
        <v>457</v>
      </c>
      <c r="E1401" s="278" t="str">
        <f>CONCATENATE(SUM('Раздел 2'!V14:V14),"&lt;=",SUM('Раздел 2'!U14:U14))</f>
        <v>0&lt;=0</v>
      </c>
    </row>
    <row r="1402" spans="1:5" s="269" customFormat="1" ht="38.25" x14ac:dyDescent="0.2">
      <c r="A1402" s="279" t="str">
        <f>IF((SUM('Раздел 2'!V15:V15)&lt;=SUM('Раздел 2'!U15:U15)),"","Неверно!")</f>
        <v/>
      </c>
      <c r="B1402" s="276" t="s">
        <v>655</v>
      </c>
      <c r="C1402" s="278" t="s">
        <v>656</v>
      </c>
      <c r="D1402" s="278" t="s">
        <v>457</v>
      </c>
      <c r="E1402" s="278" t="str">
        <f>CONCATENATE(SUM('Раздел 2'!V15:V15),"&lt;=",SUM('Раздел 2'!U15:U15))</f>
        <v>0&lt;=0</v>
      </c>
    </row>
    <row r="1403" spans="1:5" s="269" customFormat="1" ht="38.25" x14ac:dyDescent="0.2">
      <c r="A1403" s="279" t="str">
        <f>IF((SUM('Раздел 2'!V16:V16)&lt;=SUM('Раздел 2'!U16:U16)),"","Неверно!")</f>
        <v/>
      </c>
      <c r="B1403" s="276" t="s">
        <v>655</v>
      </c>
      <c r="C1403" s="278" t="s">
        <v>656</v>
      </c>
      <c r="D1403" s="278" t="s">
        <v>457</v>
      </c>
      <c r="E1403" s="278" t="str">
        <f>CONCATENATE(SUM('Раздел 2'!V16:V16),"&lt;=",SUM('Раздел 2'!U16:U16))</f>
        <v>0&lt;=0</v>
      </c>
    </row>
    <row r="1404" spans="1:5" s="269" customFormat="1" ht="38.25" x14ac:dyDescent="0.2">
      <c r="A1404" s="279" t="str">
        <f>IF((SUM('Раздел 2'!V17:V17)&lt;=SUM('Раздел 2'!U17:U17)),"","Неверно!")</f>
        <v/>
      </c>
      <c r="B1404" s="276" t="s">
        <v>655</v>
      </c>
      <c r="C1404" s="278" t="s">
        <v>656</v>
      </c>
      <c r="D1404" s="278" t="s">
        <v>457</v>
      </c>
      <c r="E1404" s="278" t="str">
        <f>CONCATENATE(SUM('Раздел 2'!V17:V17),"&lt;=",SUM('Раздел 2'!U17:U17))</f>
        <v>0&lt;=0</v>
      </c>
    </row>
    <row r="1405" spans="1:5" s="269" customFormat="1" ht="38.25" x14ac:dyDescent="0.2">
      <c r="A1405" s="279" t="str">
        <f>IF((SUM('Раздел 2'!V18:V18)&lt;=SUM('Раздел 2'!U18:U18)),"","Неверно!")</f>
        <v/>
      </c>
      <c r="B1405" s="276" t="s">
        <v>655</v>
      </c>
      <c r="C1405" s="278" t="s">
        <v>656</v>
      </c>
      <c r="D1405" s="278" t="s">
        <v>457</v>
      </c>
      <c r="E1405" s="278" t="str">
        <f>CONCATENATE(SUM('Раздел 2'!V18:V18),"&lt;=",SUM('Раздел 2'!U18:U18))</f>
        <v>0&lt;=0</v>
      </c>
    </row>
    <row r="1406" spans="1:5" s="269" customFormat="1" ht="38.25" x14ac:dyDescent="0.2">
      <c r="A1406" s="279" t="str">
        <f>IF((SUM('Раздел 2'!V19:V19)&lt;=SUM('Раздел 2'!U19:U19)),"","Неверно!")</f>
        <v/>
      </c>
      <c r="B1406" s="276" t="s">
        <v>655</v>
      </c>
      <c r="C1406" s="278" t="s">
        <v>656</v>
      </c>
      <c r="D1406" s="278" t="s">
        <v>457</v>
      </c>
      <c r="E1406" s="278" t="str">
        <f>CONCATENATE(SUM('Раздел 2'!V19:V19),"&lt;=",SUM('Раздел 2'!U19:U19))</f>
        <v>0&lt;=0</v>
      </c>
    </row>
    <row r="1407" spans="1:5" s="269" customFormat="1" ht="38.25" x14ac:dyDescent="0.2">
      <c r="A1407" s="279" t="str">
        <f>IF((SUM('Раздел 2'!V20:V20)&lt;=SUM('Раздел 2'!U20:U20)),"","Неверно!")</f>
        <v/>
      </c>
      <c r="B1407" s="276" t="s">
        <v>655</v>
      </c>
      <c r="C1407" s="278" t="s">
        <v>656</v>
      </c>
      <c r="D1407" s="278" t="s">
        <v>457</v>
      </c>
      <c r="E1407" s="278" t="str">
        <f>CONCATENATE(SUM('Раздел 2'!V20:V20),"&lt;=",SUM('Раздел 2'!U20:U20))</f>
        <v>0&lt;=0</v>
      </c>
    </row>
    <row r="1408" spans="1:5" s="269" customFormat="1" ht="38.25" x14ac:dyDescent="0.2">
      <c r="A1408" s="279" t="str">
        <f>IF((SUM('Раздел 2'!V21:V21)&lt;=SUM('Раздел 2'!U21:U21)),"","Неверно!")</f>
        <v/>
      </c>
      <c r="B1408" s="276" t="s">
        <v>655</v>
      </c>
      <c r="C1408" s="278" t="s">
        <v>656</v>
      </c>
      <c r="D1408" s="278" t="s">
        <v>457</v>
      </c>
      <c r="E1408" s="278" t="str">
        <f>CONCATENATE(SUM('Раздел 2'!V21:V21),"&lt;=",SUM('Раздел 2'!U21:U21))</f>
        <v>0&lt;=0</v>
      </c>
    </row>
    <row r="1409" spans="1:5" s="269" customFormat="1" ht="38.25" x14ac:dyDescent="0.2">
      <c r="A1409" s="279" t="str">
        <f>IF((SUM('Раздел 2'!V22:V22)&lt;=SUM('Раздел 2'!U22:U22)),"","Неверно!")</f>
        <v/>
      </c>
      <c r="B1409" s="276" t="s">
        <v>655</v>
      </c>
      <c r="C1409" s="278" t="s">
        <v>656</v>
      </c>
      <c r="D1409" s="278" t="s">
        <v>457</v>
      </c>
      <c r="E1409" s="278" t="str">
        <f>CONCATENATE(SUM('Раздел 2'!V22:V22),"&lt;=",SUM('Раздел 2'!U22:U22))</f>
        <v>0&lt;=0</v>
      </c>
    </row>
    <row r="1410" spans="1:5" s="269" customFormat="1" ht="38.25" x14ac:dyDescent="0.2">
      <c r="A1410" s="279" t="str">
        <f>IF((SUM('Раздел 2'!V23:V23)&lt;=SUM('Раздел 2'!U23:U23)),"","Неверно!")</f>
        <v/>
      </c>
      <c r="B1410" s="276" t="s">
        <v>655</v>
      </c>
      <c r="C1410" s="278" t="s">
        <v>656</v>
      </c>
      <c r="D1410" s="278" t="s">
        <v>457</v>
      </c>
      <c r="E1410" s="278" t="str">
        <f>CONCATENATE(SUM('Раздел 2'!V23:V23),"&lt;=",SUM('Раздел 2'!U23:U23))</f>
        <v>0&lt;=0</v>
      </c>
    </row>
    <row r="1411" spans="1:5" s="269" customFormat="1" ht="38.25" x14ac:dyDescent="0.2">
      <c r="A1411" s="279" t="str">
        <f>IF((SUM('Раздел 2'!V9:V9)&lt;=SUM('Раздел 2'!U9:U9)),"","Неверно!")</f>
        <v/>
      </c>
      <c r="B1411" s="276" t="s">
        <v>655</v>
      </c>
      <c r="C1411" s="278" t="s">
        <v>656</v>
      </c>
      <c r="D1411" s="278" t="s">
        <v>457</v>
      </c>
      <c r="E1411" s="278" t="str">
        <f>CONCATENATE(SUM('Раздел 2'!V9:V9),"&lt;=",SUM('Раздел 2'!U9:U9))</f>
        <v>0&lt;=0</v>
      </c>
    </row>
    <row r="1412" spans="1:5" s="269" customFormat="1" ht="38.25" x14ac:dyDescent="0.2">
      <c r="A1412" s="279" t="str">
        <f>IF((SUM('Раздел 2'!U10:U10)&gt;=SUM('Раздел 2'!AA10:AF10)),"","Неверно!")</f>
        <v/>
      </c>
      <c r="B1412" s="276" t="s">
        <v>657</v>
      </c>
      <c r="C1412" s="278" t="s">
        <v>658</v>
      </c>
      <c r="D1412" s="278" t="s">
        <v>456</v>
      </c>
      <c r="E1412" s="278" t="str">
        <f>CONCATENATE(SUM('Раздел 2'!U10:U10),"&gt;=",SUM('Раздел 2'!AA10:AF10))</f>
        <v>0&gt;=0</v>
      </c>
    </row>
    <row r="1413" spans="1:5" s="269" customFormat="1" ht="38.25" x14ac:dyDescent="0.2">
      <c r="A1413" s="279" t="str">
        <f>IF((SUM('Раздел 2'!U11:U11)&gt;=SUM('Раздел 2'!AA11:AF11)),"","Неверно!")</f>
        <v/>
      </c>
      <c r="B1413" s="276" t="s">
        <v>657</v>
      </c>
      <c r="C1413" s="278" t="s">
        <v>658</v>
      </c>
      <c r="D1413" s="278" t="s">
        <v>456</v>
      </c>
      <c r="E1413" s="278" t="str">
        <f>CONCATENATE(SUM('Раздел 2'!U11:U11),"&gt;=",SUM('Раздел 2'!AA11:AF11))</f>
        <v>0&gt;=0</v>
      </c>
    </row>
    <row r="1414" spans="1:5" s="269" customFormat="1" ht="38.25" x14ac:dyDescent="0.2">
      <c r="A1414" s="279" t="str">
        <f>IF((SUM('Раздел 2'!U12:U12)&gt;=SUM('Раздел 2'!AA12:AF12)),"","Неверно!")</f>
        <v/>
      </c>
      <c r="B1414" s="276" t="s">
        <v>657</v>
      </c>
      <c r="C1414" s="278" t="s">
        <v>658</v>
      </c>
      <c r="D1414" s="278" t="s">
        <v>456</v>
      </c>
      <c r="E1414" s="278" t="str">
        <f>CONCATENATE(SUM('Раздел 2'!U12:U12),"&gt;=",SUM('Раздел 2'!AA12:AF12))</f>
        <v>0&gt;=0</v>
      </c>
    </row>
    <row r="1415" spans="1:5" s="269" customFormat="1" ht="38.25" x14ac:dyDescent="0.2">
      <c r="A1415" s="279" t="str">
        <f>IF((SUM('Раздел 2'!U13:U13)&gt;=SUM('Раздел 2'!AA13:AF13)),"","Неверно!")</f>
        <v/>
      </c>
      <c r="B1415" s="276" t="s">
        <v>657</v>
      </c>
      <c r="C1415" s="278" t="s">
        <v>658</v>
      </c>
      <c r="D1415" s="278" t="s">
        <v>456</v>
      </c>
      <c r="E1415" s="278" t="str">
        <f>CONCATENATE(SUM('Раздел 2'!U13:U13),"&gt;=",SUM('Раздел 2'!AA13:AF13))</f>
        <v>0&gt;=0</v>
      </c>
    </row>
    <row r="1416" spans="1:5" s="269" customFormat="1" ht="38.25" x14ac:dyDescent="0.2">
      <c r="A1416" s="279" t="str">
        <f>IF((SUM('Раздел 2'!U14:U14)&gt;=SUM('Раздел 2'!AA14:AF14)),"","Неверно!")</f>
        <v/>
      </c>
      <c r="B1416" s="276" t="s">
        <v>657</v>
      </c>
      <c r="C1416" s="278" t="s">
        <v>658</v>
      </c>
      <c r="D1416" s="278" t="s">
        <v>456</v>
      </c>
      <c r="E1416" s="278" t="str">
        <f>CONCATENATE(SUM('Раздел 2'!U14:U14),"&gt;=",SUM('Раздел 2'!AA14:AF14))</f>
        <v>0&gt;=0</v>
      </c>
    </row>
    <row r="1417" spans="1:5" s="269" customFormat="1" ht="38.25" x14ac:dyDescent="0.2">
      <c r="A1417" s="279" t="str">
        <f>IF((SUM('Раздел 2'!U15:U15)&gt;=SUM('Раздел 2'!AA15:AF15)),"","Неверно!")</f>
        <v/>
      </c>
      <c r="B1417" s="276" t="s">
        <v>657</v>
      </c>
      <c r="C1417" s="278" t="s">
        <v>658</v>
      </c>
      <c r="D1417" s="278" t="s">
        <v>456</v>
      </c>
      <c r="E1417" s="278" t="str">
        <f>CONCATENATE(SUM('Раздел 2'!U15:U15),"&gt;=",SUM('Раздел 2'!AA15:AF15))</f>
        <v>0&gt;=0</v>
      </c>
    </row>
    <row r="1418" spans="1:5" s="269" customFormat="1" ht="38.25" x14ac:dyDescent="0.2">
      <c r="A1418" s="279" t="str">
        <f>IF((SUM('Раздел 2'!U16:U16)&gt;=SUM('Раздел 2'!AA16:AF16)),"","Неверно!")</f>
        <v/>
      </c>
      <c r="B1418" s="276" t="s">
        <v>657</v>
      </c>
      <c r="C1418" s="278" t="s">
        <v>658</v>
      </c>
      <c r="D1418" s="278" t="s">
        <v>456</v>
      </c>
      <c r="E1418" s="278" t="str">
        <f>CONCATENATE(SUM('Раздел 2'!U16:U16),"&gt;=",SUM('Раздел 2'!AA16:AF16))</f>
        <v>0&gt;=0</v>
      </c>
    </row>
    <row r="1419" spans="1:5" s="269" customFormat="1" ht="38.25" x14ac:dyDescent="0.2">
      <c r="A1419" s="279" t="str">
        <f>IF((SUM('Раздел 2'!U17:U17)&gt;=SUM('Раздел 2'!AA17:AF17)),"","Неверно!")</f>
        <v/>
      </c>
      <c r="B1419" s="276" t="s">
        <v>657</v>
      </c>
      <c r="C1419" s="278" t="s">
        <v>658</v>
      </c>
      <c r="D1419" s="278" t="s">
        <v>456</v>
      </c>
      <c r="E1419" s="278" t="str">
        <f>CONCATENATE(SUM('Раздел 2'!U17:U17),"&gt;=",SUM('Раздел 2'!AA17:AF17))</f>
        <v>0&gt;=0</v>
      </c>
    </row>
    <row r="1420" spans="1:5" s="269" customFormat="1" ht="38.25" x14ac:dyDescent="0.2">
      <c r="A1420" s="279" t="str">
        <f>IF((SUM('Раздел 2'!U18:U18)&gt;=SUM('Раздел 2'!AA18:AF18)),"","Неверно!")</f>
        <v/>
      </c>
      <c r="B1420" s="276" t="s">
        <v>657</v>
      </c>
      <c r="C1420" s="278" t="s">
        <v>658</v>
      </c>
      <c r="D1420" s="278" t="s">
        <v>456</v>
      </c>
      <c r="E1420" s="278" t="str">
        <f>CONCATENATE(SUM('Раздел 2'!U18:U18),"&gt;=",SUM('Раздел 2'!AA18:AF18))</f>
        <v>0&gt;=0</v>
      </c>
    </row>
    <row r="1421" spans="1:5" s="269" customFormat="1" ht="38.25" x14ac:dyDescent="0.2">
      <c r="A1421" s="279" t="str">
        <f>IF((SUM('Раздел 2'!U19:U19)&gt;=SUM('Раздел 2'!AA19:AF19)),"","Неверно!")</f>
        <v/>
      </c>
      <c r="B1421" s="276" t="s">
        <v>657</v>
      </c>
      <c r="C1421" s="278" t="s">
        <v>658</v>
      </c>
      <c r="D1421" s="278" t="s">
        <v>456</v>
      </c>
      <c r="E1421" s="278" t="str">
        <f>CONCATENATE(SUM('Раздел 2'!U19:U19),"&gt;=",SUM('Раздел 2'!AA19:AF19))</f>
        <v>0&gt;=0</v>
      </c>
    </row>
    <row r="1422" spans="1:5" s="269" customFormat="1" ht="38.25" x14ac:dyDescent="0.2">
      <c r="A1422" s="279" t="str">
        <f>IF((SUM('Раздел 2'!U20:U20)&gt;=SUM('Раздел 2'!AA20:AF20)),"","Неверно!")</f>
        <v/>
      </c>
      <c r="B1422" s="276" t="s">
        <v>657</v>
      </c>
      <c r="C1422" s="278" t="s">
        <v>658</v>
      </c>
      <c r="D1422" s="278" t="s">
        <v>456</v>
      </c>
      <c r="E1422" s="278" t="str">
        <f>CONCATENATE(SUM('Раздел 2'!U20:U20),"&gt;=",SUM('Раздел 2'!AA20:AF20))</f>
        <v>0&gt;=0</v>
      </c>
    </row>
    <row r="1423" spans="1:5" s="269" customFormat="1" ht="38.25" x14ac:dyDescent="0.2">
      <c r="A1423" s="279" t="str">
        <f>IF((SUM('Раздел 2'!U21:U21)&gt;=SUM('Раздел 2'!AA21:AF21)),"","Неверно!")</f>
        <v/>
      </c>
      <c r="B1423" s="276" t="s">
        <v>657</v>
      </c>
      <c r="C1423" s="278" t="s">
        <v>658</v>
      </c>
      <c r="D1423" s="278" t="s">
        <v>456</v>
      </c>
      <c r="E1423" s="278" t="str">
        <f>CONCATENATE(SUM('Раздел 2'!U21:U21),"&gt;=",SUM('Раздел 2'!AA21:AF21))</f>
        <v>0&gt;=0</v>
      </c>
    </row>
    <row r="1424" spans="1:5" s="269" customFormat="1" ht="38.25" x14ac:dyDescent="0.2">
      <c r="A1424" s="279" t="str">
        <f>IF((SUM('Раздел 2'!U22:U22)&gt;=SUM('Раздел 2'!AA22:AF22)),"","Неверно!")</f>
        <v/>
      </c>
      <c r="B1424" s="276" t="s">
        <v>657</v>
      </c>
      <c r="C1424" s="278" t="s">
        <v>658</v>
      </c>
      <c r="D1424" s="278" t="s">
        <v>456</v>
      </c>
      <c r="E1424" s="278" t="str">
        <f>CONCATENATE(SUM('Раздел 2'!U22:U22),"&gt;=",SUM('Раздел 2'!AA22:AF22))</f>
        <v>0&gt;=0</v>
      </c>
    </row>
    <row r="1425" spans="1:5" s="269" customFormat="1" ht="38.25" x14ac:dyDescent="0.2">
      <c r="A1425" s="279" t="str">
        <f>IF((SUM('Раздел 2'!U23:U23)&gt;=SUM('Раздел 2'!AA23:AF23)),"","Неверно!")</f>
        <v/>
      </c>
      <c r="B1425" s="276" t="s">
        <v>657</v>
      </c>
      <c r="C1425" s="278" t="s">
        <v>658</v>
      </c>
      <c r="D1425" s="278" t="s">
        <v>456</v>
      </c>
      <c r="E1425" s="278" t="str">
        <f>CONCATENATE(SUM('Раздел 2'!U23:U23),"&gt;=",SUM('Раздел 2'!AA23:AF23))</f>
        <v>0&gt;=0</v>
      </c>
    </row>
    <row r="1426" spans="1:5" s="269" customFormat="1" ht="38.25" x14ac:dyDescent="0.2">
      <c r="A1426" s="279" t="str">
        <f>IF((SUM('Раздел 2'!U9:U9)&gt;=SUM('Раздел 2'!AA9:AF9)),"","Неверно!")</f>
        <v/>
      </c>
      <c r="B1426" s="276" t="s">
        <v>657</v>
      </c>
      <c r="C1426" s="278" t="s">
        <v>658</v>
      </c>
      <c r="D1426" s="278" t="s">
        <v>456</v>
      </c>
      <c r="E1426" s="278" t="str">
        <f>CONCATENATE(SUM('Раздел 2'!U9:U9),"&gt;=",SUM('Раздел 2'!AA9:AF9))</f>
        <v>0&gt;=0</v>
      </c>
    </row>
    <row r="1427" spans="1:5" s="269" customFormat="1" ht="38.25" x14ac:dyDescent="0.2">
      <c r="A1427" s="279" t="str">
        <f>IF((SUM('Раздел 3'!AI15:AI15)=0),"","Неверно!")</f>
        <v/>
      </c>
      <c r="B1427" s="276" t="s">
        <v>659</v>
      </c>
      <c r="C1427" s="278" t="s">
        <v>660</v>
      </c>
      <c r="D1427" s="278" t="s">
        <v>455</v>
      </c>
      <c r="E1427" s="278" t="str">
        <f>CONCATENATE(SUM('Раздел 3'!AI15:AI15),"=",0)</f>
        <v>0=0</v>
      </c>
    </row>
    <row r="1428" spans="1:5" s="269" customFormat="1" ht="38.25" x14ac:dyDescent="0.2">
      <c r="A1428" s="279" t="str">
        <f>IF((SUM('Раздел 3'!AJ15:AJ15)=0),"","Неверно!")</f>
        <v/>
      </c>
      <c r="B1428" s="276" t="s">
        <v>659</v>
      </c>
      <c r="C1428" s="278" t="s">
        <v>660</v>
      </c>
      <c r="D1428" s="278" t="s">
        <v>455</v>
      </c>
      <c r="E1428" s="278" t="str">
        <f>CONCATENATE(SUM('Раздел 3'!AJ15:AJ15),"=",0)</f>
        <v>0=0</v>
      </c>
    </row>
    <row r="1429" spans="1:5" s="269" customFormat="1" ht="38.25" x14ac:dyDescent="0.2">
      <c r="A1429" s="279" t="str">
        <f>IF((SUM('Раздел 3'!F11:F11)=0),"","Неверно!")</f>
        <v/>
      </c>
      <c r="B1429" s="276" t="s">
        <v>661</v>
      </c>
      <c r="C1429" s="278" t="s">
        <v>662</v>
      </c>
      <c r="D1429" s="278" t="s">
        <v>454</v>
      </c>
      <c r="E1429" s="278" t="str">
        <f>CONCATENATE(SUM('Раздел 3'!F11:F11),"=",0)</f>
        <v>0=0</v>
      </c>
    </row>
    <row r="1430" spans="1:5" s="269" customFormat="1" ht="38.25" x14ac:dyDescent="0.2">
      <c r="A1430" s="279" t="str">
        <f>IF((SUM('Раздел 3'!F12:F12)=0),"","Неверно!")</f>
        <v/>
      </c>
      <c r="B1430" s="276" t="s">
        <v>661</v>
      </c>
      <c r="C1430" s="278" t="s">
        <v>662</v>
      </c>
      <c r="D1430" s="278" t="s">
        <v>454</v>
      </c>
      <c r="E1430" s="278" t="str">
        <f>CONCATENATE(SUM('Раздел 3'!F12:F12),"=",0)</f>
        <v>0=0</v>
      </c>
    </row>
    <row r="1431" spans="1:5" s="269" customFormat="1" ht="38.25" x14ac:dyDescent="0.2">
      <c r="A1431" s="279" t="str">
        <f>IF((SUM('Раздел 3'!F13:F13)=0),"","Неверно!")</f>
        <v/>
      </c>
      <c r="B1431" s="276" t="s">
        <v>661</v>
      </c>
      <c r="C1431" s="278" t="s">
        <v>662</v>
      </c>
      <c r="D1431" s="278" t="s">
        <v>454</v>
      </c>
      <c r="E1431" s="278" t="str">
        <f>CONCATENATE(SUM('Раздел 3'!F13:F13),"=",0)</f>
        <v>0=0</v>
      </c>
    </row>
    <row r="1432" spans="1:5" s="269" customFormat="1" ht="38.25" x14ac:dyDescent="0.2">
      <c r="A1432" s="279" t="str">
        <f>IF((SUM('Раздел 3'!F14:F14)=0),"","Неверно!")</f>
        <v/>
      </c>
      <c r="B1432" s="276" t="s">
        <v>661</v>
      </c>
      <c r="C1432" s="278" t="s">
        <v>662</v>
      </c>
      <c r="D1432" s="278" t="s">
        <v>454</v>
      </c>
      <c r="E1432" s="278" t="str">
        <f>CONCATENATE(SUM('Раздел 3'!F14:F14),"=",0)</f>
        <v>0=0</v>
      </c>
    </row>
    <row r="1433" spans="1:5" s="269" customFormat="1" ht="38.25" x14ac:dyDescent="0.2">
      <c r="A1433" s="279" t="str">
        <f>IF((SUM('Раздел 3'!F15:F15)=0),"","Неверно!")</f>
        <v/>
      </c>
      <c r="B1433" s="276" t="s">
        <v>661</v>
      </c>
      <c r="C1433" s="278" t="s">
        <v>662</v>
      </c>
      <c r="D1433" s="278" t="s">
        <v>454</v>
      </c>
      <c r="E1433" s="278" t="str">
        <f>CONCATENATE(SUM('Раздел 3'!F15:F15),"=",0)</f>
        <v>0=0</v>
      </c>
    </row>
    <row r="1434" spans="1:5" s="269" customFormat="1" ht="38.25" x14ac:dyDescent="0.2">
      <c r="A1434" s="279" t="str">
        <f>IF((SUM('Раздел 3'!F16:F16)=0),"","Неверно!")</f>
        <v/>
      </c>
      <c r="B1434" s="276" t="s">
        <v>661</v>
      </c>
      <c r="C1434" s="278" t="s">
        <v>662</v>
      </c>
      <c r="D1434" s="278" t="s">
        <v>454</v>
      </c>
      <c r="E1434" s="278" t="str">
        <f>CONCATENATE(SUM('Раздел 3'!F16:F16),"=",0)</f>
        <v>0=0</v>
      </c>
    </row>
    <row r="1435" spans="1:5" s="269" customFormat="1" ht="38.25" x14ac:dyDescent="0.2">
      <c r="A1435" s="279" t="str">
        <f>IF((SUM('Раздел 3'!F17:F17)=0),"","Неверно!")</f>
        <v/>
      </c>
      <c r="B1435" s="276" t="s">
        <v>661</v>
      </c>
      <c r="C1435" s="278" t="s">
        <v>662</v>
      </c>
      <c r="D1435" s="278" t="s">
        <v>454</v>
      </c>
      <c r="E1435" s="278" t="str">
        <f>CONCATENATE(SUM('Раздел 3'!F17:F17),"=",0)</f>
        <v>0=0</v>
      </c>
    </row>
    <row r="1436" spans="1:5" s="269" customFormat="1" ht="38.25" x14ac:dyDescent="0.2">
      <c r="A1436" s="279" t="str">
        <f>IF((SUM('Раздел 3'!F18:F18)=0),"","Неверно!")</f>
        <v/>
      </c>
      <c r="B1436" s="276" t="s">
        <v>661</v>
      </c>
      <c r="C1436" s="278" t="s">
        <v>662</v>
      </c>
      <c r="D1436" s="278" t="s">
        <v>454</v>
      </c>
      <c r="E1436" s="278" t="str">
        <f>CONCATENATE(SUM('Раздел 3'!F18:F18),"=",0)</f>
        <v>0=0</v>
      </c>
    </row>
    <row r="1437" spans="1:5" s="269" customFormat="1" ht="38.25" x14ac:dyDescent="0.2">
      <c r="A1437" s="279" t="str">
        <f>IF((SUM('Раздел 3'!F19:F19)=0),"","Неверно!")</f>
        <v/>
      </c>
      <c r="B1437" s="276" t="s">
        <v>661</v>
      </c>
      <c r="C1437" s="278" t="s">
        <v>662</v>
      </c>
      <c r="D1437" s="278" t="s">
        <v>454</v>
      </c>
      <c r="E1437" s="278" t="str">
        <f>CONCATENATE(SUM('Раздел 3'!F19:F19),"=",0)</f>
        <v>0=0</v>
      </c>
    </row>
    <row r="1438" spans="1:5" s="269" customFormat="1" ht="38.25" x14ac:dyDescent="0.2">
      <c r="A1438" s="279" t="str">
        <f>IF((SUM('Раздел 3'!F20:F20)=0),"","Неверно!")</f>
        <v/>
      </c>
      <c r="B1438" s="276" t="s">
        <v>661</v>
      </c>
      <c r="C1438" s="278" t="s">
        <v>662</v>
      </c>
      <c r="D1438" s="278" t="s">
        <v>454</v>
      </c>
      <c r="E1438" s="278" t="str">
        <f>CONCATENATE(SUM('Раздел 3'!F20:F20),"=",0)</f>
        <v>0=0</v>
      </c>
    </row>
    <row r="1439" spans="1:5" s="269" customFormat="1" ht="38.25" x14ac:dyDescent="0.2">
      <c r="A1439" s="279" t="str">
        <f>IF((SUM('Раздел 3'!F21:F21)=0),"","Неверно!")</f>
        <v/>
      </c>
      <c r="B1439" s="276" t="s">
        <v>661</v>
      </c>
      <c r="C1439" s="278" t="s">
        <v>662</v>
      </c>
      <c r="D1439" s="278" t="s">
        <v>454</v>
      </c>
      <c r="E1439" s="278" t="str">
        <f>CONCATENATE(SUM('Раздел 3'!F21:F21),"=",0)</f>
        <v>0=0</v>
      </c>
    </row>
    <row r="1440" spans="1:5" s="269" customFormat="1" ht="38.25" x14ac:dyDescent="0.2">
      <c r="A1440" s="279" t="str">
        <f>IF((SUM('Раздел 3'!K10:K10)&lt;=SUM('Раздел 3'!J10:J10)),"","Неверно!")</f>
        <v/>
      </c>
      <c r="B1440" s="276" t="s">
        <v>663</v>
      </c>
      <c r="C1440" s="278" t="s">
        <v>664</v>
      </c>
      <c r="D1440" s="278" t="s">
        <v>453</v>
      </c>
      <c r="E1440" s="278" t="str">
        <f>CONCATENATE(SUM('Раздел 3'!K10:K10),"&lt;=",SUM('Раздел 3'!J10:J10))</f>
        <v>0&lt;=0</v>
      </c>
    </row>
    <row r="1441" spans="1:5" s="269" customFormat="1" ht="38.25" x14ac:dyDescent="0.2">
      <c r="A1441" s="279" t="str">
        <f>IF((SUM('Раздел 3'!K11:K11)&lt;=SUM('Раздел 3'!J11:J11)),"","Неверно!")</f>
        <v/>
      </c>
      <c r="B1441" s="276" t="s">
        <v>663</v>
      </c>
      <c r="C1441" s="278" t="s">
        <v>664</v>
      </c>
      <c r="D1441" s="278" t="s">
        <v>453</v>
      </c>
      <c r="E1441" s="278" t="str">
        <f>CONCATENATE(SUM('Раздел 3'!K11:K11),"&lt;=",SUM('Раздел 3'!J11:J11))</f>
        <v>0&lt;=0</v>
      </c>
    </row>
    <row r="1442" spans="1:5" s="269" customFormat="1" ht="38.25" x14ac:dyDescent="0.2">
      <c r="A1442" s="279" t="str">
        <f>IF((SUM('Раздел 3'!K12:K12)&lt;=SUM('Раздел 3'!J12:J12)),"","Неверно!")</f>
        <v/>
      </c>
      <c r="B1442" s="276" t="s">
        <v>663</v>
      </c>
      <c r="C1442" s="278" t="s">
        <v>664</v>
      </c>
      <c r="D1442" s="278" t="s">
        <v>453</v>
      </c>
      <c r="E1442" s="278" t="str">
        <f>CONCATENATE(SUM('Раздел 3'!K12:K12),"&lt;=",SUM('Раздел 3'!J12:J12))</f>
        <v>0&lt;=0</v>
      </c>
    </row>
    <row r="1443" spans="1:5" s="269" customFormat="1" ht="38.25" x14ac:dyDescent="0.2">
      <c r="A1443" s="279" t="str">
        <f>IF((SUM('Раздел 3'!K13:K13)&lt;=SUM('Раздел 3'!J13:J13)),"","Неверно!")</f>
        <v/>
      </c>
      <c r="B1443" s="276" t="s">
        <v>663</v>
      </c>
      <c r="C1443" s="278" t="s">
        <v>664</v>
      </c>
      <c r="D1443" s="278" t="s">
        <v>453</v>
      </c>
      <c r="E1443" s="278" t="str">
        <f>CONCATENATE(SUM('Раздел 3'!K13:K13),"&lt;=",SUM('Раздел 3'!J13:J13))</f>
        <v>0&lt;=0</v>
      </c>
    </row>
    <row r="1444" spans="1:5" s="269" customFormat="1" ht="38.25" x14ac:dyDescent="0.2">
      <c r="A1444" s="279" t="str">
        <f>IF((SUM('Раздел 3'!K14:K14)&lt;=SUM('Раздел 3'!J14:J14)),"","Неверно!")</f>
        <v/>
      </c>
      <c r="B1444" s="276" t="s">
        <v>663</v>
      </c>
      <c r="C1444" s="278" t="s">
        <v>664</v>
      </c>
      <c r="D1444" s="278" t="s">
        <v>453</v>
      </c>
      <c r="E1444" s="278" t="str">
        <f>CONCATENATE(SUM('Раздел 3'!K14:K14),"&lt;=",SUM('Раздел 3'!J14:J14))</f>
        <v>0&lt;=0</v>
      </c>
    </row>
    <row r="1445" spans="1:5" s="269" customFormat="1" ht="38.25" x14ac:dyDescent="0.2">
      <c r="A1445" s="279" t="str">
        <f>IF((SUM('Раздел 3'!K15:K15)&lt;=SUM('Раздел 3'!J15:J15)),"","Неверно!")</f>
        <v/>
      </c>
      <c r="B1445" s="276" t="s">
        <v>663</v>
      </c>
      <c r="C1445" s="278" t="s">
        <v>664</v>
      </c>
      <c r="D1445" s="278" t="s">
        <v>453</v>
      </c>
      <c r="E1445" s="278" t="str">
        <f>CONCATENATE(SUM('Раздел 3'!K15:K15),"&lt;=",SUM('Раздел 3'!J15:J15))</f>
        <v>0&lt;=0</v>
      </c>
    </row>
    <row r="1446" spans="1:5" s="269" customFormat="1" ht="38.25" x14ac:dyDescent="0.2">
      <c r="A1446" s="279" t="str">
        <f>IF((SUM('Раздел 3'!K16:K16)&lt;=SUM('Раздел 3'!J16:J16)),"","Неверно!")</f>
        <v/>
      </c>
      <c r="B1446" s="276" t="s">
        <v>663</v>
      </c>
      <c r="C1446" s="278" t="s">
        <v>664</v>
      </c>
      <c r="D1446" s="278" t="s">
        <v>453</v>
      </c>
      <c r="E1446" s="278" t="str">
        <f>CONCATENATE(SUM('Раздел 3'!K16:K16),"&lt;=",SUM('Раздел 3'!J16:J16))</f>
        <v>0&lt;=0</v>
      </c>
    </row>
    <row r="1447" spans="1:5" s="269" customFormat="1" ht="38.25" x14ac:dyDescent="0.2">
      <c r="A1447" s="279" t="str">
        <f>IF((SUM('Раздел 3'!K17:K17)&lt;=SUM('Раздел 3'!J17:J17)),"","Неверно!")</f>
        <v/>
      </c>
      <c r="B1447" s="276" t="s">
        <v>663</v>
      </c>
      <c r="C1447" s="278" t="s">
        <v>664</v>
      </c>
      <c r="D1447" s="278" t="s">
        <v>453</v>
      </c>
      <c r="E1447" s="278" t="str">
        <f>CONCATENATE(SUM('Раздел 3'!K17:K17),"&lt;=",SUM('Раздел 3'!J17:J17))</f>
        <v>0&lt;=0</v>
      </c>
    </row>
    <row r="1448" spans="1:5" s="269" customFormat="1" ht="38.25" x14ac:dyDescent="0.2">
      <c r="A1448" s="279" t="str">
        <f>IF((SUM('Раздел 3'!K18:K18)&lt;=SUM('Раздел 3'!J18:J18)),"","Неверно!")</f>
        <v/>
      </c>
      <c r="B1448" s="276" t="s">
        <v>663</v>
      </c>
      <c r="C1448" s="278" t="s">
        <v>664</v>
      </c>
      <c r="D1448" s="278" t="s">
        <v>453</v>
      </c>
      <c r="E1448" s="278" t="str">
        <f>CONCATENATE(SUM('Раздел 3'!K18:K18),"&lt;=",SUM('Раздел 3'!J18:J18))</f>
        <v>0&lt;=0</v>
      </c>
    </row>
    <row r="1449" spans="1:5" s="269" customFormat="1" ht="38.25" x14ac:dyDescent="0.2">
      <c r="A1449" s="279" t="str">
        <f>IF((SUM('Раздел 3'!K19:K19)&lt;=SUM('Раздел 3'!J19:J19)),"","Неверно!")</f>
        <v/>
      </c>
      <c r="B1449" s="276" t="s">
        <v>663</v>
      </c>
      <c r="C1449" s="278" t="s">
        <v>664</v>
      </c>
      <c r="D1449" s="278" t="s">
        <v>453</v>
      </c>
      <c r="E1449" s="278" t="str">
        <f>CONCATENATE(SUM('Раздел 3'!K19:K19),"&lt;=",SUM('Раздел 3'!J19:J19))</f>
        <v>0&lt;=0</v>
      </c>
    </row>
    <row r="1450" spans="1:5" s="269" customFormat="1" ht="38.25" x14ac:dyDescent="0.2">
      <c r="A1450" s="279" t="str">
        <f>IF((SUM('Раздел 3'!K20:K20)&lt;=SUM('Раздел 3'!J20:J20)),"","Неверно!")</f>
        <v/>
      </c>
      <c r="B1450" s="276" t="s">
        <v>663</v>
      </c>
      <c r="C1450" s="278" t="s">
        <v>664</v>
      </c>
      <c r="D1450" s="278" t="s">
        <v>453</v>
      </c>
      <c r="E1450" s="278" t="str">
        <f>CONCATENATE(SUM('Раздел 3'!K20:K20),"&lt;=",SUM('Раздел 3'!J20:J20))</f>
        <v>0&lt;=0</v>
      </c>
    </row>
    <row r="1451" spans="1:5" s="269" customFormat="1" ht="38.25" x14ac:dyDescent="0.2">
      <c r="A1451" s="279" t="str">
        <f>IF((SUM('Раздел 3'!K21:K21)&lt;=SUM('Раздел 3'!J21:J21)),"","Неверно!")</f>
        <v/>
      </c>
      <c r="B1451" s="276" t="s">
        <v>663</v>
      </c>
      <c r="C1451" s="278" t="s">
        <v>664</v>
      </c>
      <c r="D1451" s="278" t="s">
        <v>453</v>
      </c>
      <c r="E1451" s="278" t="str">
        <f>CONCATENATE(SUM('Раздел 3'!K21:K21),"&lt;=",SUM('Раздел 3'!J21:J21))</f>
        <v>0&lt;=0</v>
      </c>
    </row>
    <row r="1452" spans="1:5" s="269" customFormat="1" ht="38.25" x14ac:dyDescent="0.2">
      <c r="A1452" s="279" t="str">
        <f>IF((SUM('Раздел 3'!K22:K22)&lt;=SUM('Раздел 3'!J22:J22)),"","Неверно!")</f>
        <v/>
      </c>
      <c r="B1452" s="276" t="s">
        <v>663</v>
      </c>
      <c r="C1452" s="278" t="s">
        <v>664</v>
      </c>
      <c r="D1452" s="278" t="s">
        <v>453</v>
      </c>
      <c r="E1452" s="278" t="str">
        <f>CONCATENATE(SUM('Раздел 3'!K22:K22),"&lt;=",SUM('Раздел 3'!J22:J22))</f>
        <v>0&lt;=0</v>
      </c>
    </row>
    <row r="1453" spans="1:5" s="269" customFormat="1" ht="38.25" x14ac:dyDescent="0.2">
      <c r="A1453" s="279" t="str">
        <f>IF((SUM('Раздел 3'!AA14:AA14)=SUM('Раздел 3'!AA15:AA16)),"","Неверно!")</f>
        <v/>
      </c>
      <c r="B1453" s="276" t="s">
        <v>665</v>
      </c>
      <c r="C1453" s="278" t="s">
        <v>666</v>
      </c>
      <c r="D1453" s="278" t="s">
        <v>452</v>
      </c>
      <c r="E1453" s="278" t="str">
        <f>CONCATENATE(SUM('Раздел 3'!AA14:AA14),"=",SUM('Раздел 3'!AA15:AA16))</f>
        <v>0=0</v>
      </c>
    </row>
    <row r="1454" spans="1:5" s="269" customFormat="1" ht="38.25" x14ac:dyDescent="0.2">
      <c r="A1454" s="279" t="str">
        <f>IF((SUM('Раздел 3'!AB14:AB14)=SUM('Раздел 3'!AB15:AB16)),"","Неверно!")</f>
        <v/>
      </c>
      <c r="B1454" s="276" t="s">
        <v>665</v>
      </c>
      <c r="C1454" s="278" t="s">
        <v>666</v>
      </c>
      <c r="D1454" s="278" t="s">
        <v>452</v>
      </c>
      <c r="E1454" s="278" t="str">
        <f>CONCATENATE(SUM('Раздел 3'!AB14:AB14),"=",SUM('Раздел 3'!AB15:AB16))</f>
        <v>0=0</v>
      </c>
    </row>
    <row r="1455" spans="1:5" s="269" customFormat="1" ht="38.25" x14ac:dyDescent="0.2">
      <c r="A1455" s="279" t="str">
        <f>IF((SUM('Раздел 3'!AC14:AC14)=SUM('Раздел 3'!AC15:AC16)),"","Неверно!")</f>
        <v/>
      </c>
      <c r="B1455" s="276" t="s">
        <v>665</v>
      </c>
      <c r="C1455" s="278" t="s">
        <v>666</v>
      </c>
      <c r="D1455" s="278" t="s">
        <v>452</v>
      </c>
      <c r="E1455" s="278" t="str">
        <f>CONCATENATE(SUM('Раздел 3'!AC14:AC14),"=",SUM('Раздел 3'!AC15:AC16))</f>
        <v>0=0</v>
      </c>
    </row>
    <row r="1456" spans="1:5" s="269" customFormat="1" ht="38.25" x14ac:dyDescent="0.2">
      <c r="A1456" s="279" t="str">
        <f>IF((SUM('Раздел 3'!AD14:AD14)=SUM('Раздел 3'!AD15:AD16)),"","Неверно!")</f>
        <v/>
      </c>
      <c r="B1456" s="276" t="s">
        <v>665</v>
      </c>
      <c r="C1456" s="278" t="s">
        <v>666</v>
      </c>
      <c r="D1456" s="278" t="s">
        <v>452</v>
      </c>
      <c r="E1456" s="278" t="str">
        <f>CONCATENATE(SUM('Раздел 3'!AD14:AD14),"=",SUM('Раздел 3'!AD15:AD16))</f>
        <v>0=0</v>
      </c>
    </row>
    <row r="1457" spans="1:5" s="269" customFormat="1" ht="38.25" x14ac:dyDescent="0.2">
      <c r="A1457" s="279" t="str">
        <f>IF((SUM('Раздел 3'!AE14:AE14)=SUM('Раздел 3'!AE15:AE16)),"","Неверно!")</f>
        <v/>
      </c>
      <c r="B1457" s="276" t="s">
        <v>665</v>
      </c>
      <c r="C1457" s="278" t="s">
        <v>666</v>
      </c>
      <c r="D1457" s="278" t="s">
        <v>452</v>
      </c>
      <c r="E1457" s="278" t="str">
        <f>CONCATENATE(SUM('Раздел 3'!AE14:AE14),"=",SUM('Раздел 3'!AE15:AE16))</f>
        <v>0=0</v>
      </c>
    </row>
    <row r="1458" spans="1:5" s="269" customFormat="1" ht="38.25" x14ac:dyDescent="0.2">
      <c r="A1458" s="279" t="str">
        <f>IF((SUM('Раздел 3'!AF14:AF14)=SUM('Раздел 3'!AF15:AF16)),"","Неверно!")</f>
        <v/>
      </c>
      <c r="B1458" s="276" t="s">
        <v>665</v>
      </c>
      <c r="C1458" s="278" t="s">
        <v>666</v>
      </c>
      <c r="D1458" s="278" t="s">
        <v>452</v>
      </c>
      <c r="E1458" s="278" t="str">
        <f>CONCATENATE(SUM('Раздел 3'!AF14:AF14),"=",SUM('Раздел 3'!AF15:AF16))</f>
        <v>0=0</v>
      </c>
    </row>
    <row r="1459" spans="1:5" s="269" customFormat="1" ht="38.25" x14ac:dyDescent="0.2">
      <c r="A1459" s="279" t="str">
        <f>IF((SUM('Раздел 3'!AG14:AG14)=SUM('Раздел 3'!AG15:AG16)),"","Неверно!")</f>
        <v/>
      </c>
      <c r="B1459" s="276" t="s">
        <v>665</v>
      </c>
      <c r="C1459" s="278" t="s">
        <v>666</v>
      </c>
      <c r="D1459" s="278" t="s">
        <v>452</v>
      </c>
      <c r="E1459" s="278" t="str">
        <f>CONCATENATE(SUM('Раздел 3'!AG14:AG14),"=",SUM('Раздел 3'!AG15:AG16))</f>
        <v>0=0</v>
      </c>
    </row>
    <row r="1460" spans="1:5" s="269" customFormat="1" ht="38.25" x14ac:dyDescent="0.2">
      <c r="A1460" s="279" t="str">
        <f>IF((SUM('Раздел 3'!AH14:AH14)=SUM('Раздел 3'!AH15:AH16)),"","Неверно!")</f>
        <v/>
      </c>
      <c r="B1460" s="276" t="s">
        <v>665</v>
      </c>
      <c r="C1460" s="278" t="s">
        <v>666</v>
      </c>
      <c r="D1460" s="278" t="s">
        <v>452</v>
      </c>
      <c r="E1460" s="278" t="str">
        <f>CONCATENATE(SUM('Раздел 3'!AH14:AH14),"=",SUM('Раздел 3'!AH15:AH16))</f>
        <v>0=0</v>
      </c>
    </row>
    <row r="1461" spans="1:5" s="269" customFormat="1" ht="38.25" x14ac:dyDescent="0.2">
      <c r="A1461" s="279" t="str">
        <f>IF((SUM('Раздел 3'!AI14:AI14)=SUM('Раздел 3'!AI15:AI16)),"","Неверно!")</f>
        <v/>
      </c>
      <c r="B1461" s="276" t="s">
        <v>665</v>
      </c>
      <c r="C1461" s="278" t="s">
        <v>666</v>
      </c>
      <c r="D1461" s="278" t="s">
        <v>452</v>
      </c>
      <c r="E1461" s="278" t="str">
        <f>CONCATENATE(SUM('Раздел 3'!AI14:AI14),"=",SUM('Раздел 3'!AI15:AI16))</f>
        <v>0=0</v>
      </c>
    </row>
    <row r="1462" spans="1:5" s="269" customFormat="1" ht="38.25" x14ac:dyDescent="0.2">
      <c r="A1462" s="279" t="str">
        <f>IF((SUM('Раздел 3'!AJ14:AJ14)=SUM('Раздел 3'!AJ15:AJ16)),"","Неверно!")</f>
        <v/>
      </c>
      <c r="B1462" s="276" t="s">
        <v>665</v>
      </c>
      <c r="C1462" s="278" t="s">
        <v>666</v>
      </c>
      <c r="D1462" s="278" t="s">
        <v>452</v>
      </c>
      <c r="E1462" s="278" t="str">
        <f>CONCATENATE(SUM('Раздел 3'!AJ14:AJ14),"=",SUM('Раздел 3'!AJ15:AJ16))</f>
        <v>0=0</v>
      </c>
    </row>
    <row r="1463" spans="1:5" s="269" customFormat="1" ht="38.25" x14ac:dyDescent="0.2">
      <c r="A1463" s="279" t="str">
        <f>IF((SUM('Раздел 3'!D14:D14)=SUM('Раздел 3'!D15:D16)),"","Неверно!")</f>
        <v/>
      </c>
      <c r="B1463" s="276" t="s">
        <v>665</v>
      </c>
      <c r="C1463" s="278" t="s">
        <v>666</v>
      </c>
      <c r="D1463" s="278" t="s">
        <v>452</v>
      </c>
      <c r="E1463" s="278" t="str">
        <f>CONCATENATE(SUM('Раздел 3'!D14:D14),"=",SUM('Раздел 3'!D15:D16))</f>
        <v>0=0</v>
      </c>
    </row>
    <row r="1464" spans="1:5" s="269" customFormat="1" ht="38.25" x14ac:dyDescent="0.2">
      <c r="A1464" s="279" t="str">
        <f>IF((SUM('Раздел 3'!E14:E14)=SUM('Раздел 3'!E15:E16)),"","Неверно!")</f>
        <v/>
      </c>
      <c r="B1464" s="276" t="s">
        <v>665</v>
      </c>
      <c r="C1464" s="278" t="s">
        <v>666</v>
      </c>
      <c r="D1464" s="278" t="s">
        <v>452</v>
      </c>
      <c r="E1464" s="278" t="str">
        <f>CONCATENATE(SUM('Раздел 3'!E14:E14),"=",SUM('Раздел 3'!E15:E16))</f>
        <v>0=0</v>
      </c>
    </row>
    <row r="1465" spans="1:5" s="269" customFormat="1" ht="38.25" x14ac:dyDescent="0.2">
      <c r="A1465" s="279" t="str">
        <f>IF((SUM('Раздел 3'!F14:F14)=SUM('Раздел 3'!F15:F16)),"","Неверно!")</f>
        <v/>
      </c>
      <c r="B1465" s="276" t="s">
        <v>665</v>
      </c>
      <c r="C1465" s="278" t="s">
        <v>666</v>
      </c>
      <c r="D1465" s="278" t="s">
        <v>452</v>
      </c>
      <c r="E1465" s="278" t="str">
        <f>CONCATENATE(SUM('Раздел 3'!F14:F14),"=",SUM('Раздел 3'!F15:F16))</f>
        <v>0=0</v>
      </c>
    </row>
    <row r="1466" spans="1:5" s="269" customFormat="1" ht="38.25" x14ac:dyDescent="0.2">
      <c r="A1466" s="279" t="str">
        <f>IF((SUM('Раздел 3'!G14:G14)=SUM('Раздел 3'!G15:G16)),"","Неверно!")</f>
        <v/>
      </c>
      <c r="B1466" s="276" t="s">
        <v>665</v>
      </c>
      <c r="C1466" s="278" t="s">
        <v>666</v>
      </c>
      <c r="D1466" s="278" t="s">
        <v>452</v>
      </c>
      <c r="E1466" s="278" t="str">
        <f>CONCATENATE(SUM('Раздел 3'!G14:G14),"=",SUM('Раздел 3'!G15:G16))</f>
        <v>0=0</v>
      </c>
    </row>
    <row r="1467" spans="1:5" s="269" customFormat="1" ht="38.25" x14ac:dyDescent="0.2">
      <c r="A1467" s="279" t="str">
        <f>IF((SUM('Раздел 3'!H14:H14)=SUM('Раздел 3'!H15:H16)),"","Неверно!")</f>
        <v/>
      </c>
      <c r="B1467" s="276" t="s">
        <v>665</v>
      </c>
      <c r="C1467" s="278" t="s">
        <v>666</v>
      </c>
      <c r="D1467" s="278" t="s">
        <v>452</v>
      </c>
      <c r="E1467" s="278" t="str">
        <f>CONCATENATE(SUM('Раздел 3'!H14:H14),"=",SUM('Раздел 3'!H15:H16))</f>
        <v>0=0</v>
      </c>
    </row>
    <row r="1468" spans="1:5" s="269" customFormat="1" ht="38.25" x14ac:dyDescent="0.2">
      <c r="A1468" s="279" t="str">
        <f>IF((SUM('Раздел 3'!I14:I14)=SUM('Раздел 3'!I15:I16)),"","Неверно!")</f>
        <v/>
      </c>
      <c r="B1468" s="276" t="s">
        <v>665</v>
      </c>
      <c r="C1468" s="278" t="s">
        <v>666</v>
      </c>
      <c r="D1468" s="278" t="s">
        <v>452</v>
      </c>
      <c r="E1468" s="278" t="str">
        <f>CONCATENATE(SUM('Раздел 3'!I14:I14),"=",SUM('Раздел 3'!I15:I16))</f>
        <v>0=0</v>
      </c>
    </row>
    <row r="1469" spans="1:5" s="269" customFormat="1" ht="38.25" x14ac:dyDescent="0.2">
      <c r="A1469" s="279" t="str">
        <f>IF((SUM('Раздел 3'!J14:J14)=SUM('Раздел 3'!J15:J16)),"","Неверно!")</f>
        <v/>
      </c>
      <c r="B1469" s="276" t="s">
        <v>665</v>
      </c>
      <c r="C1469" s="278" t="s">
        <v>666</v>
      </c>
      <c r="D1469" s="278" t="s">
        <v>452</v>
      </c>
      <c r="E1469" s="278" t="str">
        <f>CONCATENATE(SUM('Раздел 3'!J14:J14),"=",SUM('Раздел 3'!J15:J16))</f>
        <v>0=0</v>
      </c>
    </row>
    <row r="1470" spans="1:5" s="269" customFormat="1" ht="38.25" x14ac:dyDescent="0.2">
      <c r="A1470" s="279" t="str">
        <f>IF((SUM('Раздел 3'!K14:K14)=SUM('Раздел 3'!K15:K16)),"","Неверно!")</f>
        <v/>
      </c>
      <c r="B1470" s="276" t="s">
        <v>665</v>
      </c>
      <c r="C1470" s="278" t="s">
        <v>666</v>
      </c>
      <c r="D1470" s="278" t="s">
        <v>452</v>
      </c>
      <c r="E1470" s="278" t="str">
        <f>CONCATENATE(SUM('Раздел 3'!K14:K14),"=",SUM('Раздел 3'!K15:K16))</f>
        <v>0=0</v>
      </c>
    </row>
    <row r="1471" spans="1:5" s="269" customFormat="1" ht="38.25" x14ac:dyDescent="0.2">
      <c r="A1471" s="279" t="str">
        <f>IF((SUM('Раздел 3'!L14:L14)=SUM('Раздел 3'!L15:L16)),"","Неверно!")</f>
        <v/>
      </c>
      <c r="B1471" s="276" t="s">
        <v>665</v>
      </c>
      <c r="C1471" s="278" t="s">
        <v>666</v>
      </c>
      <c r="D1471" s="278" t="s">
        <v>452</v>
      </c>
      <c r="E1471" s="278" t="str">
        <f>CONCATENATE(SUM('Раздел 3'!L14:L14),"=",SUM('Раздел 3'!L15:L16))</f>
        <v>0=0</v>
      </c>
    </row>
    <row r="1472" spans="1:5" s="269" customFormat="1" ht="38.25" x14ac:dyDescent="0.2">
      <c r="A1472" s="279" t="str">
        <f>IF((SUM('Раздел 3'!M14:M14)=SUM('Раздел 3'!M15:M16)),"","Неверно!")</f>
        <v/>
      </c>
      <c r="B1472" s="276" t="s">
        <v>665</v>
      </c>
      <c r="C1472" s="278" t="s">
        <v>666</v>
      </c>
      <c r="D1472" s="278" t="s">
        <v>452</v>
      </c>
      <c r="E1472" s="278" t="str">
        <f>CONCATENATE(SUM('Раздел 3'!M14:M14),"=",SUM('Раздел 3'!M15:M16))</f>
        <v>0=0</v>
      </c>
    </row>
    <row r="1473" spans="1:5" s="269" customFormat="1" ht="38.25" x14ac:dyDescent="0.2">
      <c r="A1473" s="279" t="str">
        <f>IF((SUM('Раздел 3'!N14:N14)=SUM('Раздел 3'!N15:N16)),"","Неверно!")</f>
        <v/>
      </c>
      <c r="B1473" s="276" t="s">
        <v>665</v>
      </c>
      <c r="C1473" s="278" t="s">
        <v>666</v>
      </c>
      <c r="D1473" s="278" t="s">
        <v>452</v>
      </c>
      <c r="E1473" s="278" t="str">
        <f>CONCATENATE(SUM('Раздел 3'!N14:N14),"=",SUM('Раздел 3'!N15:N16))</f>
        <v>0=0</v>
      </c>
    </row>
    <row r="1474" spans="1:5" s="269" customFormat="1" ht="38.25" x14ac:dyDescent="0.2">
      <c r="A1474" s="279" t="str">
        <f>IF((SUM('Раздел 3'!O14:O14)=SUM('Раздел 3'!O15:O16)),"","Неверно!")</f>
        <v/>
      </c>
      <c r="B1474" s="276" t="s">
        <v>665</v>
      </c>
      <c r="C1474" s="278" t="s">
        <v>666</v>
      </c>
      <c r="D1474" s="278" t="s">
        <v>452</v>
      </c>
      <c r="E1474" s="278" t="str">
        <f>CONCATENATE(SUM('Раздел 3'!O14:O14),"=",SUM('Раздел 3'!O15:O16))</f>
        <v>0=0</v>
      </c>
    </row>
    <row r="1475" spans="1:5" s="269" customFormat="1" ht="38.25" x14ac:dyDescent="0.2">
      <c r="A1475" s="279" t="str">
        <f>IF((SUM('Раздел 3'!P14:P14)=SUM('Раздел 3'!P15:P16)),"","Неверно!")</f>
        <v/>
      </c>
      <c r="B1475" s="276" t="s">
        <v>665</v>
      </c>
      <c r="C1475" s="278" t="s">
        <v>666</v>
      </c>
      <c r="D1475" s="278" t="s">
        <v>452</v>
      </c>
      <c r="E1475" s="278" t="str">
        <f>CONCATENATE(SUM('Раздел 3'!P14:P14),"=",SUM('Раздел 3'!P15:P16))</f>
        <v>0=0</v>
      </c>
    </row>
    <row r="1476" spans="1:5" s="269" customFormat="1" ht="38.25" x14ac:dyDescent="0.2">
      <c r="A1476" s="279" t="str">
        <f>IF((SUM('Раздел 3'!Q14:Q14)=SUM('Раздел 3'!Q15:Q16)),"","Неверно!")</f>
        <v/>
      </c>
      <c r="B1476" s="276" t="s">
        <v>665</v>
      </c>
      <c r="C1476" s="278" t="s">
        <v>666</v>
      </c>
      <c r="D1476" s="278" t="s">
        <v>452</v>
      </c>
      <c r="E1476" s="278" t="str">
        <f>CONCATENATE(SUM('Раздел 3'!Q14:Q14),"=",SUM('Раздел 3'!Q15:Q16))</f>
        <v>0=0</v>
      </c>
    </row>
    <row r="1477" spans="1:5" s="269" customFormat="1" ht="38.25" x14ac:dyDescent="0.2">
      <c r="A1477" s="279" t="str">
        <f>IF((SUM('Раздел 3'!R14:R14)=SUM('Раздел 3'!R15:R16)),"","Неверно!")</f>
        <v/>
      </c>
      <c r="B1477" s="276" t="s">
        <v>665</v>
      </c>
      <c r="C1477" s="278" t="s">
        <v>666</v>
      </c>
      <c r="D1477" s="278" t="s">
        <v>452</v>
      </c>
      <c r="E1477" s="278" t="str">
        <f>CONCATENATE(SUM('Раздел 3'!R14:R14),"=",SUM('Раздел 3'!R15:R16))</f>
        <v>0=0</v>
      </c>
    </row>
    <row r="1478" spans="1:5" s="269" customFormat="1" ht="38.25" x14ac:dyDescent="0.2">
      <c r="A1478" s="279" t="str">
        <f>IF((SUM('Раздел 3'!S14:S14)=SUM('Раздел 3'!S15:S16)),"","Неверно!")</f>
        <v/>
      </c>
      <c r="B1478" s="276" t="s">
        <v>665</v>
      </c>
      <c r="C1478" s="278" t="s">
        <v>666</v>
      </c>
      <c r="D1478" s="278" t="s">
        <v>452</v>
      </c>
      <c r="E1478" s="278" t="str">
        <f>CONCATENATE(SUM('Раздел 3'!S14:S14),"=",SUM('Раздел 3'!S15:S16))</f>
        <v>0=0</v>
      </c>
    </row>
    <row r="1479" spans="1:5" s="269" customFormat="1" ht="38.25" x14ac:dyDescent="0.2">
      <c r="A1479" s="279" t="str">
        <f>IF((SUM('Раздел 3'!T14:T14)=SUM('Раздел 3'!T15:T16)),"","Неверно!")</f>
        <v/>
      </c>
      <c r="B1479" s="276" t="s">
        <v>665</v>
      </c>
      <c r="C1479" s="278" t="s">
        <v>666</v>
      </c>
      <c r="D1479" s="278" t="s">
        <v>452</v>
      </c>
      <c r="E1479" s="278" t="str">
        <f>CONCATENATE(SUM('Раздел 3'!T14:T14),"=",SUM('Раздел 3'!T15:T16))</f>
        <v>0=0</v>
      </c>
    </row>
    <row r="1480" spans="1:5" s="269" customFormat="1" ht="38.25" x14ac:dyDescent="0.2">
      <c r="A1480" s="279" t="str">
        <f>IF((SUM('Раздел 3'!U14:U14)=SUM('Раздел 3'!U15:U16)),"","Неверно!")</f>
        <v/>
      </c>
      <c r="B1480" s="276" t="s">
        <v>665</v>
      </c>
      <c r="C1480" s="278" t="s">
        <v>666</v>
      </c>
      <c r="D1480" s="278" t="s">
        <v>452</v>
      </c>
      <c r="E1480" s="278" t="str">
        <f>CONCATENATE(SUM('Раздел 3'!U14:U14),"=",SUM('Раздел 3'!U15:U16))</f>
        <v>0=0</v>
      </c>
    </row>
    <row r="1481" spans="1:5" s="269" customFormat="1" ht="38.25" x14ac:dyDescent="0.2">
      <c r="A1481" s="279" t="str">
        <f>IF((SUM('Раздел 3'!V14:V14)=SUM('Раздел 3'!V15:V16)),"","Неверно!")</f>
        <v/>
      </c>
      <c r="B1481" s="276" t="s">
        <v>665</v>
      </c>
      <c r="C1481" s="278" t="s">
        <v>666</v>
      </c>
      <c r="D1481" s="278" t="s">
        <v>452</v>
      </c>
      <c r="E1481" s="278" t="str">
        <f>CONCATENATE(SUM('Раздел 3'!V14:V14),"=",SUM('Раздел 3'!V15:V16))</f>
        <v>0=0</v>
      </c>
    </row>
    <row r="1482" spans="1:5" s="269" customFormat="1" ht="38.25" x14ac:dyDescent="0.2">
      <c r="A1482" s="279" t="str">
        <f>IF((SUM('Раздел 3'!W14:W14)=SUM('Раздел 3'!W15:W16)),"","Неверно!")</f>
        <v/>
      </c>
      <c r="B1482" s="276" t="s">
        <v>665</v>
      </c>
      <c r="C1482" s="278" t="s">
        <v>666</v>
      </c>
      <c r="D1482" s="278" t="s">
        <v>452</v>
      </c>
      <c r="E1482" s="278" t="str">
        <f>CONCATENATE(SUM('Раздел 3'!W14:W14),"=",SUM('Раздел 3'!W15:W16))</f>
        <v>0=0</v>
      </c>
    </row>
    <row r="1483" spans="1:5" s="269" customFormat="1" ht="38.25" x14ac:dyDescent="0.2">
      <c r="A1483" s="279" t="str">
        <f>IF((SUM('Раздел 3'!X14:X14)=SUM('Раздел 3'!X15:X16)),"","Неверно!")</f>
        <v/>
      </c>
      <c r="B1483" s="276" t="s">
        <v>665</v>
      </c>
      <c r="C1483" s="278" t="s">
        <v>666</v>
      </c>
      <c r="D1483" s="278" t="s">
        <v>452</v>
      </c>
      <c r="E1483" s="278" t="str">
        <f>CONCATENATE(SUM('Раздел 3'!X14:X14),"=",SUM('Раздел 3'!X15:X16))</f>
        <v>0=0</v>
      </c>
    </row>
    <row r="1484" spans="1:5" s="269" customFormat="1" ht="38.25" x14ac:dyDescent="0.2">
      <c r="A1484" s="279" t="str">
        <f>IF((SUM('Раздел 3'!Y14:Y14)=SUM('Раздел 3'!Y15:Y16)),"","Неверно!")</f>
        <v/>
      </c>
      <c r="B1484" s="276" t="s">
        <v>665</v>
      </c>
      <c r="C1484" s="278" t="s">
        <v>666</v>
      </c>
      <c r="D1484" s="278" t="s">
        <v>452</v>
      </c>
      <c r="E1484" s="278" t="str">
        <f>CONCATENATE(SUM('Раздел 3'!Y14:Y14),"=",SUM('Раздел 3'!Y15:Y16))</f>
        <v>0=0</v>
      </c>
    </row>
    <row r="1485" spans="1:5" s="269" customFormat="1" ht="38.25" x14ac:dyDescent="0.2">
      <c r="A1485" s="279" t="str">
        <f>IF((SUM('Раздел 3'!Z14:Z14)=SUM('Раздел 3'!Z15:Z16)),"","Неверно!")</f>
        <v/>
      </c>
      <c r="B1485" s="276" t="s">
        <v>665</v>
      </c>
      <c r="C1485" s="278" t="s">
        <v>666</v>
      </c>
      <c r="D1485" s="278" t="s">
        <v>452</v>
      </c>
      <c r="E1485" s="278" t="str">
        <f>CONCATENATE(SUM('Раздел 3'!Z14:Z14),"=",SUM('Раздел 3'!Z15:Z16))</f>
        <v>0=0</v>
      </c>
    </row>
    <row r="1486" spans="1:5" s="269" customFormat="1" ht="89.25" x14ac:dyDescent="0.2">
      <c r="A1486" s="279" t="str">
        <f>IF((SUM('Раздел 3'!T10:T10)=SUM('Раздел 3'!J10:J10)+SUM('Раздел 3'!P10:P10)+SUM('Раздел 3'!R10:S10)),"","Неверно!")</f>
        <v/>
      </c>
      <c r="B1486" s="276" t="s">
        <v>667</v>
      </c>
      <c r="C1486" s="278" t="s">
        <v>668</v>
      </c>
      <c r="D1486" s="278" t="s">
        <v>451</v>
      </c>
      <c r="E1486" s="278" t="str">
        <f>CONCATENATE(SUM('Раздел 3'!T10:T10),"=",SUM('Раздел 3'!J10:J10),"+",SUM('Раздел 3'!P10:P10),"+",SUM('Раздел 3'!R10:S10))</f>
        <v>0=0+0+0</v>
      </c>
    </row>
    <row r="1487" spans="1:5" s="269" customFormat="1" ht="89.25" x14ac:dyDescent="0.2">
      <c r="A1487" s="279" t="str">
        <f>IF((SUM('Раздел 3'!T11:T11)=SUM('Раздел 3'!J11:J11)+SUM('Раздел 3'!P11:P11)+SUM('Раздел 3'!R11:S11)),"","Неверно!")</f>
        <v/>
      </c>
      <c r="B1487" s="276" t="s">
        <v>667</v>
      </c>
      <c r="C1487" s="278" t="s">
        <v>668</v>
      </c>
      <c r="D1487" s="278" t="s">
        <v>451</v>
      </c>
      <c r="E1487" s="278" t="str">
        <f>CONCATENATE(SUM('Раздел 3'!T11:T11),"=",SUM('Раздел 3'!J11:J11),"+",SUM('Раздел 3'!P11:P11),"+",SUM('Раздел 3'!R11:S11))</f>
        <v>0=0+0+0</v>
      </c>
    </row>
    <row r="1488" spans="1:5" s="269" customFormat="1" ht="89.25" x14ac:dyDescent="0.2">
      <c r="A1488" s="279" t="str">
        <f>IF((SUM('Раздел 3'!T12:T12)=SUM('Раздел 3'!J12:J12)+SUM('Раздел 3'!P12:P12)+SUM('Раздел 3'!R12:S12)),"","Неверно!")</f>
        <v/>
      </c>
      <c r="B1488" s="276" t="s">
        <v>667</v>
      </c>
      <c r="C1488" s="278" t="s">
        <v>668</v>
      </c>
      <c r="D1488" s="278" t="s">
        <v>451</v>
      </c>
      <c r="E1488" s="278" t="str">
        <f>CONCATENATE(SUM('Раздел 3'!T12:T12),"=",SUM('Раздел 3'!J12:J12),"+",SUM('Раздел 3'!P12:P12),"+",SUM('Раздел 3'!R12:S12))</f>
        <v>0=0+0+0</v>
      </c>
    </row>
    <row r="1489" spans="1:5" s="269" customFormat="1" ht="89.25" x14ac:dyDescent="0.2">
      <c r="A1489" s="279" t="str">
        <f>IF((SUM('Раздел 3'!T13:T13)=SUM('Раздел 3'!J13:J13)+SUM('Раздел 3'!P13:P13)+SUM('Раздел 3'!R13:S13)),"","Неверно!")</f>
        <v/>
      </c>
      <c r="B1489" s="276" t="s">
        <v>667</v>
      </c>
      <c r="C1489" s="278" t="s">
        <v>668</v>
      </c>
      <c r="D1489" s="278" t="s">
        <v>451</v>
      </c>
      <c r="E1489" s="278" t="str">
        <f>CONCATENATE(SUM('Раздел 3'!T13:T13),"=",SUM('Раздел 3'!J13:J13),"+",SUM('Раздел 3'!P13:P13),"+",SUM('Раздел 3'!R13:S13))</f>
        <v>0=0+0+0</v>
      </c>
    </row>
    <row r="1490" spans="1:5" s="269" customFormat="1" ht="89.25" x14ac:dyDescent="0.2">
      <c r="A1490" s="279" t="str">
        <f>IF((SUM('Раздел 3'!T14:T14)=SUM('Раздел 3'!J14:J14)+SUM('Раздел 3'!P14:P14)+SUM('Раздел 3'!R14:S14)),"","Неверно!")</f>
        <v/>
      </c>
      <c r="B1490" s="276" t="s">
        <v>667</v>
      </c>
      <c r="C1490" s="278" t="s">
        <v>668</v>
      </c>
      <c r="D1490" s="278" t="s">
        <v>451</v>
      </c>
      <c r="E1490" s="278" t="str">
        <f>CONCATENATE(SUM('Раздел 3'!T14:T14),"=",SUM('Раздел 3'!J14:J14),"+",SUM('Раздел 3'!P14:P14),"+",SUM('Раздел 3'!R14:S14))</f>
        <v>0=0+0+0</v>
      </c>
    </row>
    <row r="1491" spans="1:5" s="269" customFormat="1" ht="89.25" x14ac:dyDescent="0.2">
      <c r="A1491" s="279" t="str">
        <f>IF((SUM('Раздел 3'!T15:T15)=SUM('Раздел 3'!J15:J15)+SUM('Раздел 3'!P15:P15)+SUM('Раздел 3'!R15:S15)),"","Неверно!")</f>
        <v/>
      </c>
      <c r="B1491" s="276" t="s">
        <v>667</v>
      </c>
      <c r="C1491" s="278" t="s">
        <v>668</v>
      </c>
      <c r="D1491" s="278" t="s">
        <v>451</v>
      </c>
      <c r="E1491" s="278" t="str">
        <f>CONCATENATE(SUM('Раздел 3'!T15:T15),"=",SUM('Раздел 3'!J15:J15),"+",SUM('Раздел 3'!P15:P15),"+",SUM('Раздел 3'!R15:S15))</f>
        <v>0=0+0+0</v>
      </c>
    </row>
    <row r="1492" spans="1:5" s="269" customFormat="1" ht="89.25" x14ac:dyDescent="0.2">
      <c r="A1492" s="279" t="str">
        <f>IF((SUM('Раздел 3'!T16:T16)=SUM('Раздел 3'!J16:J16)+SUM('Раздел 3'!P16:P16)+SUM('Раздел 3'!R16:S16)),"","Неверно!")</f>
        <v/>
      </c>
      <c r="B1492" s="276" t="s">
        <v>667</v>
      </c>
      <c r="C1492" s="278" t="s">
        <v>668</v>
      </c>
      <c r="D1492" s="278" t="s">
        <v>451</v>
      </c>
      <c r="E1492" s="278" t="str">
        <f>CONCATENATE(SUM('Раздел 3'!T16:T16),"=",SUM('Раздел 3'!J16:J16),"+",SUM('Раздел 3'!P16:P16),"+",SUM('Раздел 3'!R16:S16))</f>
        <v>0=0+0+0</v>
      </c>
    </row>
    <row r="1493" spans="1:5" s="269" customFormat="1" ht="89.25" x14ac:dyDescent="0.2">
      <c r="A1493" s="279" t="str">
        <f>IF((SUM('Раздел 3'!T17:T17)=SUM('Раздел 3'!J17:J17)+SUM('Раздел 3'!P17:P17)+SUM('Раздел 3'!R17:S17)),"","Неверно!")</f>
        <v/>
      </c>
      <c r="B1493" s="276" t="s">
        <v>667</v>
      </c>
      <c r="C1493" s="278" t="s">
        <v>668</v>
      </c>
      <c r="D1493" s="278" t="s">
        <v>451</v>
      </c>
      <c r="E1493" s="278" t="str">
        <f>CONCATENATE(SUM('Раздел 3'!T17:T17),"=",SUM('Раздел 3'!J17:J17),"+",SUM('Раздел 3'!P17:P17),"+",SUM('Раздел 3'!R17:S17))</f>
        <v>0=0+0+0</v>
      </c>
    </row>
    <row r="1494" spans="1:5" s="269" customFormat="1" ht="89.25" x14ac:dyDescent="0.2">
      <c r="A1494" s="279" t="str">
        <f>IF((SUM('Раздел 3'!T18:T18)=SUM('Раздел 3'!J18:J18)+SUM('Раздел 3'!P18:P18)+SUM('Раздел 3'!R18:S18)),"","Неверно!")</f>
        <v/>
      </c>
      <c r="B1494" s="276" t="s">
        <v>667</v>
      </c>
      <c r="C1494" s="278" t="s">
        <v>668</v>
      </c>
      <c r="D1494" s="278" t="s">
        <v>451</v>
      </c>
      <c r="E1494" s="278" t="str">
        <f>CONCATENATE(SUM('Раздел 3'!T18:T18),"=",SUM('Раздел 3'!J18:J18),"+",SUM('Раздел 3'!P18:P18),"+",SUM('Раздел 3'!R18:S18))</f>
        <v>0=0+0+0</v>
      </c>
    </row>
    <row r="1495" spans="1:5" s="269" customFormat="1" ht="89.25" x14ac:dyDescent="0.2">
      <c r="A1495" s="279" t="str">
        <f>IF((SUM('Раздел 3'!T19:T19)=SUM('Раздел 3'!J19:J19)+SUM('Раздел 3'!P19:P19)+SUM('Раздел 3'!R19:S19)),"","Неверно!")</f>
        <v/>
      </c>
      <c r="B1495" s="276" t="s">
        <v>667</v>
      </c>
      <c r="C1495" s="278" t="s">
        <v>668</v>
      </c>
      <c r="D1495" s="278" t="s">
        <v>451</v>
      </c>
      <c r="E1495" s="278" t="str">
        <f>CONCATENATE(SUM('Раздел 3'!T19:T19),"=",SUM('Раздел 3'!J19:J19),"+",SUM('Раздел 3'!P19:P19),"+",SUM('Раздел 3'!R19:S19))</f>
        <v>0=0+0+0</v>
      </c>
    </row>
    <row r="1496" spans="1:5" s="269" customFormat="1" ht="89.25" x14ac:dyDescent="0.2">
      <c r="A1496" s="279" t="str">
        <f>IF((SUM('Раздел 3'!T20:T20)=SUM('Раздел 3'!J20:J20)+SUM('Раздел 3'!P20:P20)+SUM('Раздел 3'!R20:S20)),"","Неверно!")</f>
        <v/>
      </c>
      <c r="B1496" s="276" t="s">
        <v>667</v>
      </c>
      <c r="C1496" s="278" t="s">
        <v>668</v>
      </c>
      <c r="D1496" s="278" t="s">
        <v>451</v>
      </c>
      <c r="E1496" s="278" t="str">
        <f>CONCATENATE(SUM('Раздел 3'!T20:T20),"=",SUM('Раздел 3'!J20:J20),"+",SUM('Раздел 3'!P20:P20),"+",SUM('Раздел 3'!R20:S20))</f>
        <v>0=0+0+0</v>
      </c>
    </row>
    <row r="1497" spans="1:5" s="269" customFormat="1" ht="89.25" x14ac:dyDescent="0.2">
      <c r="A1497" s="279" t="str">
        <f>IF((SUM('Раздел 3'!T21:T21)=SUM('Раздел 3'!J21:J21)+SUM('Раздел 3'!P21:P21)+SUM('Раздел 3'!R21:S21)),"","Неверно!")</f>
        <v/>
      </c>
      <c r="B1497" s="276" t="s">
        <v>667</v>
      </c>
      <c r="C1497" s="278" t="s">
        <v>668</v>
      </c>
      <c r="D1497" s="278" t="s">
        <v>451</v>
      </c>
      <c r="E1497" s="278" t="str">
        <f>CONCATENATE(SUM('Раздел 3'!T21:T21),"=",SUM('Раздел 3'!J21:J21),"+",SUM('Раздел 3'!P21:P21),"+",SUM('Раздел 3'!R21:S21))</f>
        <v>0=0+0+0</v>
      </c>
    </row>
    <row r="1498" spans="1:5" s="269" customFormat="1" ht="89.25" x14ac:dyDescent="0.2">
      <c r="A1498" s="279" t="str">
        <f>IF((SUM('Раздел 3'!T22:T22)=SUM('Раздел 3'!J22:J22)+SUM('Раздел 3'!P22:P22)+SUM('Раздел 3'!R22:S22)),"","Неверно!")</f>
        <v/>
      </c>
      <c r="B1498" s="276" t="s">
        <v>667</v>
      </c>
      <c r="C1498" s="278" t="s">
        <v>668</v>
      </c>
      <c r="D1498" s="278" t="s">
        <v>451</v>
      </c>
      <c r="E1498" s="278" t="str">
        <f>CONCATENATE(SUM('Раздел 3'!T22:T22),"=",SUM('Раздел 3'!J22:J22),"+",SUM('Раздел 3'!P22:P22),"+",SUM('Раздел 3'!R22:S22))</f>
        <v>0=0+0+0</v>
      </c>
    </row>
    <row r="1499" spans="1:5" s="269" customFormat="1" ht="38.25" x14ac:dyDescent="0.2">
      <c r="A1499" s="279" t="str">
        <f>IF((SUM('Раздел 3'!J15:J15)=0),"","Неверно!")</f>
        <v/>
      </c>
      <c r="B1499" s="276" t="s">
        <v>669</v>
      </c>
      <c r="C1499" s="278" t="s">
        <v>670</v>
      </c>
      <c r="D1499" s="278" t="s">
        <v>450</v>
      </c>
      <c r="E1499" s="278" t="str">
        <f>CONCATENATE(SUM('Раздел 3'!J15:J15),"=",0)</f>
        <v>0=0</v>
      </c>
    </row>
    <row r="1500" spans="1:5" s="269" customFormat="1" ht="38.25" x14ac:dyDescent="0.2">
      <c r="A1500" s="279" t="str">
        <f>IF((SUM('Раздел 3'!O10:O10)&lt;=SUM('Раздел 3'!J10:J10)),"","Неверно!")</f>
        <v/>
      </c>
      <c r="B1500" s="276" t="s">
        <v>671</v>
      </c>
      <c r="C1500" s="278" t="s">
        <v>672</v>
      </c>
      <c r="D1500" s="278" t="s">
        <v>449</v>
      </c>
      <c r="E1500" s="278" t="str">
        <f>CONCATENATE(SUM('Раздел 3'!O10:O10),"&lt;=",SUM('Раздел 3'!J10:J10))</f>
        <v>0&lt;=0</v>
      </c>
    </row>
    <row r="1501" spans="1:5" s="269" customFormat="1" ht="38.25" x14ac:dyDescent="0.2">
      <c r="A1501" s="279" t="str">
        <f>IF((SUM('Раздел 3'!O11:O11)&lt;=SUM('Раздел 3'!J11:J11)),"","Неверно!")</f>
        <v/>
      </c>
      <c r="B1501" s="276" t="s">
        <v>671</v>
      </c>
      <c r="C1501" s="278" t="s">
        <v>672</v>
      </c>
      <c r="D1501" s="278" t="s">
        <v>449</v>
      </c>
      <c r="E1501" s="278" t="str">
        <f>CONCATENATE(SUM('Раздел 3'!O11:O11),"&lt;=",SUM('Раздел 3'!J11:J11))</f>
        <v>0&lt;=0</v>
      </c>
    </row>
    <row r="1502" spans="1:5" s="269" customFormat="1" ht="38.25" x14ac:dyDescent="0.2">
      <c r="A1502" s="279" t="str">
        <f>IF((SUM('Раздел 3'!O12:O12)&lt;=SUM('Раздел 3'!J12:J12)),"","Неверно!")</f>
        <v/>
      </c>
      <c r="B1502" s="276" t="s">
        <v>671</v>
      </c>
      <c r="C1502" s="278" t="s">
        <v>672</v>
      </c>
      <c r="D1502" s="278" t="s">
        <v>449</v>
      </c>
      <c r="E1502" s="278" t="str">
        <f>CONCATENATE(SUM('Раздел 3'!O12:O12),"&lt;=",SUM('Раздел 3'!J12:J12))</f>
        <v>0&lt;=0</v>
      </c>
    </row>
    <row r="1503" spans="1:5" s="269" customFormat="1" ht="38.25" x14ac:dyDescent="0.2">
      <c r="A1503" s="279" t="str">
        <f>IF((SUM('Раздел 3'!O13:O13)&lt;=SUM('Раздел 3'!J13:J13)),"","Неверно!")</f>
        <v/>
      </c>
      <c r="B1503" s="276" t="s">
        <v>671</v>
      </c>
      <c r="C1503" s="278" t="s">
        <v>672</v>
      </c>
      <c r="D1503" s="278" t="s">
        <v>449</v>
      </c>
      <c r="E1503" s="278" t="str">
        <f>CONCATENATE(SUM('Раздел 3'!O13:O13),"&lt;=",SUM('Раздел 3'!J13:J13))</f>
        <v>0&lt;=0</v>
      </c>
    </row>
    <row r="1504" spans="1:5" s="269" customFormat="1" ht="38.25" x14ac:dyDescent="0.2">
      <c r="A1504" s="279" t="str">
        <f>IF((SUM('Раздел 3'!O14:O14)&lt;=SUM('Раздел 3'!J14:J14)),"","Неверно!")</f>
        <v/>
      </c>
      <c r="B1504" s="276" t="s">
        <v>671</v>
      </c>
      <c r="C1504" s="278" t="s">
        <v>672</v>
      </c>
      <c r="D1504" s="278" t="s">
        <v>449</v>
      </c>
      <c r="E1504" s="278" t="str">
        <f>CONCATENATE(SUM('Раздел 3'!O14:O14),"&lt;=",SUM('Раздел 3'!J14:J14))</f>
        <v>0&lt;=0</v>
      </c>
    </row>
    <row r="1505" spans="1:5" s="269" customFormat="1" ht="38.25" x14ac:dyDescent="0.2">
      <c r="A1505" s="279" t="str">
        <f>IF((SUM('Раздел 3'!O15:O15)&lt;=SUM('Раздел 3'!J15:J15)),"","Неверно!")</f>
        <v/>
      </c>
      <c r="B1505" s="276" t="s">
        <v>671</v>
      </c>
      <c r="C1505" s="278" t="s">
        <v>672</v>
      </c>
      <c r="D1505" s="278" t="s">
        <v>449</v>
      </c>
      <c r="E1505" s="278" t="str">
        <f>CONCATENATE(SUM('Раздел 3'!O15:O15),"&lt;=",SUM('Раздел 3'!J15:J15))</f>
        <v>0&lt;=0</v>
      </c>
    </row>
    <row r="1506" spans="1:5" s="269" customFormat="1" ht="38.25" x14ac:dyDescent="0.2">
      <c r="A1506" s="279" t="str">
        <f>IF((SUM('Раздел 3'!O16:O16)&lt;=SUM('Раздел 3'!J16:J16)),"","Неверно!")</f>
        <v/>
      </c>
      <c r="B1506" s="276" t="s">
        <v>671</v>
      </c>
      <c r="C1506" s="278" t="s">
        <v>672</v>
      </c>
      <c r="D1506" s="278" t="s">
        <v>449</v>
      </c>
      <c r="E1506" s="278" t="str">
        <f>CONCATENATE(SUM('Раздел 3'!O16:O16),"&lt;=",SUM('Раздел 3'!J16:J16))</f>
        <v>0&lt;=0</v>
      </c>
    </row>
    <row r="1507" spans="1:5" s="269" customFormat="1" ht="38.25" x14ac:dyDescent="0.2">
      <c r="A1507" s="279" t="str">
        <f>IF((SUM('Раздел 3'!O17:O17)&lt;=SUM('Раздел 3'!J17:J17)),"","Неверно!")</f>
        <v/>
      </c>
      <c r="B1507" s="276" t="s">
        <v>671</v>
      </c>
      <c r="C1507" s="278" t="s">
        <v>672</v>
      </c>
      <c r="D1507" s="278" t="s">
        <v>449</v>
      </c>
      <c r="E1507" s="278" t="str">
        <f>CONCATENATE(SUM('Раздел 3'!O17:O17),"&lt;=",SUM('Раздел 3'!J17:J17))</f>
        <v>0&lt;=0</v>
      </c>
    </row>
    <row r="1508" spans="1:5" s="269" customFormat="1" ht="38.25" x14ac:dyDescent="0.2">
      <c r="A1508" s="279" t="str">
        <f>IF((SUM('Раздел 3'!O18:O18)&lt;=SUM('Раздел 3'!J18:J18)),"","Неверно!")</f>
        <v/>
      </c>
      <c r="B1508" s="276" t="s">
        <v>671</v>
      </c>
      <c r="C1508" s="278" t="s">
        <v>672</v>
      </c>
      <c r="D1508" s="278" t="s">
        <v>449</v>
      </c>
      <c r="E1508" s="278" t="str">
        <f>CONCATENATE(SUM('Раздел 3'!O18:O18),"&lt;=",SUM('Раздел 3'!J18:J18))</f>
        <v>0&lt;=0</v>
      </c>
    </row>
    <row r="1509" spans="1:5" s="269" customFormat="1" ht="38.25" x14ac:dyDescent="0.2">
      <c r="A1509" s="279" t="str">
        <f>IF((SUM('Раздел 3'!O19:O19)&lt;=SUM('Раздел 3'!J19:J19)),"","Неверно!")</f>
        <v/>
      </c>
      <c r="B1509" s="276" t="s">
        <v>671</v>
      </c>
      <c r="C1509" s="278" t="s">
        <v>672</v>
      </c>
      <c r="D1509" s="278" t="s">
        <v>449</v>
      </c>
      <c r="E1509" s="278" t="str">
        <f>CONCATENATE(SUM('Раздел 3'!O19:O19),"&lt;=",SUM('Раздел 3'!J19:J19))</f>
        <v>0&lt;=0</v>
      </c>
    </row>
    <row r="1510" spans="1:5" s="269" customFormat="1" ht="38.25" x14ac:dyDescent="0.2">
      <c r="A1510" s="279" t="str">
        <f>IF((SUM('Раздел 3'!O20:O20)&lt;=SUM('Раздел 3'!J20:J20)),"","Неверно!")</f>
        <v/>
      </c>
      <c r="B1510" s="276" t="s">
        <v>671</v>
      </c>
      <c r="C1510" s="278" t="s">
        <v>672</v>
      </c>
      <c r="D1510" s="278" t="s">
        <v>449</v>
      </c>
      <c r="E1510" s="278" t="str">
        <f>CONCATENATE(SUM('Раздел 3'!O20:O20),"&lt;=",SUM('Раздел 3'!J20:J20))</f>
        <v>0&lt;=0</v>
      </c>
    </row>
    <row r="1511" spans="1:5" s="269" customFormat="1" ht="38.25" x14ac:dyDescent="0.2">
      <c r="A1511" s="279" t="str">
        <f>IF((SUM('Раздел 3'!O21:O21)&lt;=SUM('Раздел 3'!J21:J21)),"","Неверно!")</f>
        <v/>
      </c>
      <c r="B1511" s="276" t="s">
        <v>671</v>
      </c>
      <c r="C1511" s="278" t="s">
        <v>672</v>
      </c>
      <c r="D1511" s="278" t="s">
        <v>449</v>
      </c>
      <c r="E1511" s="278" t="str">
        <f>CONCATENATE(SUM('Раздел 3'!O21:O21),"&lt;=",SUM('Раздел 3'!J21:J21))</f>
        <v>0&lt;=0</v>
      </c>
    </row>
    <row r="1512" spans="1:5" s="269" customFormat="1" ht="38.25" x14ac:dyDescent="0.2">
      <c r="A1512" s="279" t="str">
        <f>IF((SUM('Раздел 3'!O22:O22)&lt;=SUM('Раздел 3'!J22:J22)),"","Неверно!")</f>
        <v/>
      </c>
      <c r="B1512" s="276" t="s">
        <v>671</v>
      </c>
      <c r="C1512" s="278" t="s">
        <v>672</v>
      </c>
      <c r="D1512" s="278" t="s">
        <v>449</v>
      </c>
      <c r="E1512" s="278" t="str">
        <f>CONCATENATE(SUM('Раздел 3'!O22:O22),"&lt;=",SUM('Раздел 3'!J22:J22))</f>
        <v>0&lt;=0</v>
      </c>
    </row>
    <row r="1513" spans="1:5" s="269" customFormat="1" ht="38.25" x14ac:dyDescent="0.2">
      <c r="A1513" s="279" t="str">
        <f>IF((SUM('Раздел 3'!M10:M10)=0),"","Неверно!")</f>
        <v/>
      </c>
      <c r="B1513" s="276" t="s">
        <v>673</v>
      </c>
      <c r="C1513" s="278" t="s">
        <v>674</v>
      </c>
      <c r="D1513" s="278" t="s">
        <v>448</v>
      </c>
      <c r="E1513" s="278" t="str">
        <f>CONCATENATE(SUM('Раздел 3'!M10:M10),"=",0)</f>
        <v>0=0</v>
      </c>
    </row>
    <row r="1514" spans="1:5" s="269" customFormat="1" ht="38.25" x14ac:dyDescent="0.2">
      <c r="A1514" s="279" t="str">
        <f>IF((SUM('Раздел 3'!M11:M11)=0),"","Неверно!")</f>
        <v/>
      </c>
      <c r="B1514" s="276" t="s">
        <v>673</v>
      </c>
      <c r="C1514" s="278" t="s">
        <v>674</v>
      </c>
      <c r="D1514" s="278" t="s">
        <v>448</v>
      </c>
      <c r="E1514" s="278" t="str">
        <f>CONCATENATE(SUM('Раздел 3'!M11:M11),"=",0)</f>
        <v>0=0</v>
      </c>
    </row>
    <row r="1515" spans="1:5" s="269" customFormat="1" ht="38.25" x14ac:dyDescent="0.2">
      <c r="A1515" s="279" t="str">
        <f>IF((SUM('Раздел 3'!M12:M12)=0),"","Неверно!")</f>
        <v/>
      </c>
      <c r="B1515" s="276" t="s">
        <v>673</v>
      </c>
      <c r="C1515" s="278" t="s">
        <v>674</v>
      </c>
      <c r="D1515" s="278" t="s">
        <v>448</v>
      </c>
      <c r="E1515" s="278" t="str">
        <f>CONCATENATE(SUM('Раздел 3'!M12:M12),"=",0)</f>
        <v>0=0</v>
      </c>
    </row>
    <row r="1516" spans="1:5" s="269" customFormat="1" ht="38.25" x14ac:dyDescent="0.2">
      <c r="A1516" s="279" t="str">
        <f>IF((SUM('Раздел 3'!M13:M13)=0),"","Неверно!")</f>
        <v/>
      </c>
      <c r="B1516" s="276" t="s">
        <v>673</v>
      </c>
      <c r="C1516" s="278" t="s">
        <v>674</v>
      </c>
      <c r="D1516" s="278" t="s">
        <v>448</v>
      </c>
      <c r="E1516" s="278" t="str">
        <f>CONCATENATE(SUM('Раздел 3'!M13:M13),"=",0)</f>
        <v>0=0</v>
      </c>
    </row>
    <row r="1517" spans="1:5" s="269" customFormat="1" ht="38.25" x14ac:dyDescent="0.2">
      <c r="A1517" s="279" t="str">
        <f>IF((SUM('Раздел 3'!M14:M14)=0),"","Неверно!")</f>
        <v/>
      </c>
      <c r="B1517" s="276" t="s">
        <v>673</v>
      </c>
      <c r="C1517" s="278" t="s">
        <v>674</v>
      </c>
      <c r="D1517" s="278" t="s">
        <v>448</v>
      </c>
      <c r="E1517" s="278" t="str">
        <f>CONCATENATE(SUM('Раздел 3'!M14:M14),"=",0)</f>
        <v>0=0</v>
      </c>
    </row>
    <row r="1518" spans="1:5" s="269" customFormat="1" ht="38.25" x14ac:dyDescent="0.2">
      <c r="A1518" s="279" t="str">
        <f>IF((SUM('Раздел 3'!M15:M15)=0),"","Неверно!")</f>
        <v/>
      </c>
      <c r="B1518" s="276" t="s">
        <v>673</v>
      </c>
      <c r="C1518" s="278" t="s">
        <v>674</v>
      </c>
      <c r="D1518" s="278" t="s">
        <v>448</v>
      </c>
      <c r="E1518" s="278" t="str">
        <f>CONCATENATE(SUM('Раздел 3'!M15:M15),"=",0)</f>
        <v>0=0</v>
      </c>
    </row>
    <row r="1519" spans="1:5" s="269" customFormat="1" ht="38.25" x14ac:dyDescent="0.2">
      <c r="A1519" s="279" t="str">
        <f>IF((SUM('Раздел 3'!M16:M16)=0),"","Неверно!")</f>
        <v/>
      </c>
      <c r="B1519" s="276" t="s">
        <v>673</v>
      </c>
      <c r="C1519" s="278" t="s">
        <v>674</v>
      </c>
      <c r="D1519" s="278" t="s">
        <v>448</v>
      </c>
      <c r="E1519" s="278" t="str">
        <f>CONCATENATE(SUM('Раздел 3'!M16:M16),"=",0)</f>
        <v>0=0</v>
      </c>
    </row>
    <row r="1520" spans="1:5" s="269" customFormat="1" ht="38.25" x14ac:dyDescent="0.2">
      <c r="A1520" s="279" t="str">
        <f>IF((SUM('Раздел 3'!M17:M17)=0),"","Неверно!")</f>
        <v/>
      </c>
      <c r="B1520" s="276" t="s">
        <v>673</v>
      </c>
      <c r="C1520" s="278" t="s">
        <v>674</v>
      </c>
      <c r="D1520" s="278" t="s">
        <v>448</v>
      </c>
      <c r="E1520" s="278" t="str">
        <f>CONCATENATE(SUM('Раздел 3'!M17:M17),"=",0)</f>
        <v>0=0</v>
      </c>
    </row>
    <row r="1521" spans="1:5" s="269" customFormat="1" ht="38.25" x14ac:dyDescent="0.2">
      <c r="A1521" s="279" t="str">
        <f>IF((SUM('Раздел 3'!M18:M18)=0),"","Неверно!")</f>
        <v/>
      </c>
      <c r="B1521" s="276" t="s">
        <v>673</v>
      </c>
      <c r="C1521" s="278" t="s">
        <v>674</v>
      </c>
      <c r="D1521" s="278" t="s">
        <v>448</v>
      </c>
      <c r="E1521" s="278" t="str">
        <f>CONCATENATE(SUM('Раздел 3'!M18:M18),"=",0)</f>
        <v>0=0</v>
      </c>
    </row>
    <row r="1522" spans="1:5" s="269" customFormat="1" ht="38.25" x14ac:dyDescent="0.2">
      <c r="A1522" s="279" t="str">
        <f>IF((SUM('Раздел 3'!M19:M19)=0),"","Неверно!")</f>
        <v/>
      </c>
      <c r="B1522" s="276" t="s">
        <v>673</v>
      </c>
      <c r="C1522" s="278" t="s">
        <v>674</v>
      </c>
      <c r="D1522" s="278" t="s">
        <v>448</v>
      </c>
      <c r="E1522" s="278" t="str">
        <f>CONCATENATE(SUM('Раздел 3'!M19:M19),"=",0)</f>
        <v>0=0</v>
      </c>
    </row>
    <row r="1523" spans="1:5" s="269" customFormat="1" ht="38.25" x14ac:dyDescent="0.2">
      <c r="A1523" s="279" t="str">
        <f>IF((SUM('Раздел 3'!M20:M20)=0),"","Неверно!")</f>
        <v/>
      </c>
      <c r="B1523" s="276" t="s">
        <v>673</v>
      </c>
      <c r="C1523" s="278" t="s">
        <v>674</v>
      </c>
      <c r="D1523" s="278" t="s">
        <v>448</v>
      </c>
      <c r="E1523" s="278" t="str">
        <f>CONCATENATE(SUM('Раздел 3'!M20:M20),"=",0)</f>
        <v>0=0</v>
      </c>
    </row>
    <row r="1524" spans="1:5" s="269" customFormat="1" ht="38.25" x14ac:dyDescent="0.2">
      <c r="A1524" s="279" t="str">
        <f>IF((SUM('Раздел 3'!M21:M21)=0),"","Неверно!")</f>
        <v/>
      </c>
      <c r="B1524" s="276" t="s">
        <v>673</v>
      </c>
      <c r="C1524" s="278" t="s">
        <v>674</v>
      </c>
      <c r="D1524" s="278" t="s">
        <v>448</v>
      </c>
      <c r="E1524" s="278" t="str">
        <f>CONCATENATE(SUM('Раздел 3'!M21:M21),"=",0)</f>
        <v>0=0</v>
      </c>
    </row>
    <row r="1525" spans="1:5" s="269" customFormat="1" ht="38.25" x14ac:dyDescent="0.2">
      <c r="A1525" s="279" t="str">
        <f>IF((SUM('Раздел 3'!M22:M22)=0),"","Неверно!")</f>
        <v/>
      </c>
      <c r="B1525" s="276" t="s">
        <v>673</v>
      </c>
      <c r="C1525" s="278" t="s">
        <v>674</v>
      </c>
      <c r="D1525" s="278" t="s">
        <v>448</v>
      </c>
      <c r="E1525" s="278" t="str">
        <f>CONCATENATE(SUM('Раздел 3'!M22:M22),"=",0)</f>
        <v>0=0</v>
      </c>
    </row>
    <row r="1526" spans="1:5" s="269" customFormat="1" ht="38.25" x14ac:dyDescent="0.2">
      <c r="A1526" s="279" t="str">
        <f>IF((SUM('Раздел 3'!Q10:Q10)&lt;=SUM('Раздел 3'!P10:P10)),"","Неверно!")</f>
        <v/>
      </c>
      <c r="B1526" s="276" t="s">
        <v>675</v>
      </c>
      <c r="C1526" s="278" t="s">
        <v>676</v>
      </c>
      <c r="D1526" s="278" t="s">
        <v>447</v>
      </c>
      <c r="E1526" s="278" t="str">
        <f>CONCATENATE(SUM('Раздел 3'!Q10:Q10),"&lt;=",SUM('Раздел 3'!P10:P10))</f>
        <v>0&lt;=0</v>
      </c>
    </row>
    <row r="1527" spans="1:5" s="269" customFormat="1" ht="38.25" x14ac:dyDescent="0.2">
      <c r="A1527" s="279" t="str">
        <f>IF((SUM('Раздел 3'!Q11:Q11)&lt;=SUM('Раздел 3'!P11:P11)),"","Неверно!")</f>
        <v/>
      </c>
      <c r="B1527" s="276" t="s">
        <v>675</v>
      </c>
      <c r="C1527" s="278" t="s">
        <v>676</v>
      </c>
      <c r="D1527" s="278" t="s">
        <v>447</v>
      </c>
      <c r="E1527" s="278" t="str">
        <f>CONCATENATE(SUM('Раздел 3'!Q11:Q11),"&lt;=",SUM('Раздел 3'!P11:P11))</f>
        <v>0&lt;=0</v>
      </c>
    </row>
    <row r="1528" spans="1:5" s="269" customFormat="1" ht="38.25" x14ac:dyDescent="0.2">
      <c r="A1528" s="279" t="str">
        <f>IF((SUM('Раздел 3'!Q12:Q12)&lt;=SUM('Раздел 3'!P12:P12)),"","Неверно!")</f>
        <v/>
      </c>
      <c r="B1528" s="276" t="s">
        <v>675</v>
      </c>
      <c r="C1528" s="278" t="s">
        <v>676</v>
      </c>
      <c r="D1528" s="278" t="s">
        <v>447</v>
      </c>
      <c r="E1528" s="278" t="str">
        <f>CONCATENATE(SUM('Раздел 3'!Q12:Q12),"&lt;=",SUM('Раздел 3'!P12:P12))</f>
        <v>0&lt;=0</v>
      </c>
    </row>
    <row r="1529" spans="1:5" s="269" customFormat="1" ht="38.25" x14ac:dyDescent="0.2">
      <c r="A1529" s="279" t="str">
        <f>IF((SUM('Раздел 3'!Q13:Q13)&lt;=SUM('Раздел 3'!P13:P13)),"","Неверно!")</f>
        <v/>
      </c>
      <c r="B1529" s="276" t="s">
        <v>675</v>
      </c>
      <c r="C1529" s="278" t="s">
        <v>676</v>
      </c>
      <c r="D1529" s="278" t="s">
        <v>447</v>
      </c>
      <c r="E1529" s="278" t="str">
        <f>CONCATENATE(SUM('Раздел 3'!Q13:Q13),"&lt;=",SUM('Раздел 3'!P13:P13))</f>
        <v>0&lt;=0</v>
      </c>
    </row>
    <row r="1530" spans="1:5" s="269" customFormat="1" ht="38.25" x14ac:dyDescent="0.2">
      <c r="A1530" s="279" t="str">
        <f>IF((SUM('Раздел 3'!Q14:Q14)&lt;=SUM('Раздел 3'!P14:P14)),"","Неверно!")</f>
        <v/>
      </c>
      <c r="B1530" s="276" t="s">
        <v>675</v>
      </c>
      <c r="C1530" s="278" t="s">
        <v>676</v>
      </c>
      <c r="D1530" s="278" t="s">
        <v>447</v>
      </c>
      <c r="E1530" s="278" t="str">
        <f>CONCATENATE(SUM('Раздел 3'!Q14:Q14),"&lt;=",SUM('Раздел 3'!P14:P14))</f>
        <v>0&lt;=0</v>
      </c>
    </row>
    <row r="1531" spans="1:5" s="269" customFormat="1" ht="38.25" x14ac:dyDescent="0.2">
      <c r="A1531" s="279" t="str">
        <f>IF((SUM('Раздел 3'!Q15:Q15)&lt;=SUM('Раздел 3'!P15:P15)),"","Неверно!")</f>
        <v/>
      </c>
      <c r="B1531" s="276" t="s">
        <v>675</v>
      </c>
      <c r="C1531" s="278" t="s">
        <v>676</v>
      </c>
      <c r="D1531" s="278" t="s">
        <v>447</v>
      </c>
      <c r="E1531" s="278" t="str">
        <f>CONCATENATE(SUM('Раздел 3'!Q15:Q15),"&lt;=",SUM('Раздел 3'!P15:P15))</f>
        <v>0&lt;=0</v>
      </c>
    </row>
    <row r="1532" spans="1:5" s="269" customFormat="1" ht="38.25" x14ac:dyDescent="0.2">
      <c r="A1532" s="279" t="str">
        <f>IF((SUM('Раздел 3'!Q16:Q16)&lt;=SUM('Раздел 3'!P16:P16)),"","Неверно!")</f>
        <v/>
      </c>
      <c r="B1532" s="276" t="s">
        <v>675</v>
      </c>
      <c r="C1532" s="278" t="s">
        <v>676</v>
      </c>
      <c r="D1532" s="278" t="s">
        <v>447</v>
      </c>
      <c r="E1532" s="278" t="str">
        <f>CONCATENATE(SUM('Раздел 3'!Q16:Q16),"&lt;=",SUM('Раздел 3'!P16:P16))</f>
        <v>0&lt;=0</v>
      </c>
    </row>
    <row r="1533" spans="1:5" s="269" customFormat="1" ht="38.25" x14ac:dyDescent="0.2">
      <c r="A1533" s="279" t="str">
        <f>IF((SUM('Раздел 3'!Q17:Q17)&lt;=SUM('Раздел 3'!P17:P17)),"","Неверно!")</f>
        <v/>
      </c>
      <c r="B1533" s="276" t="s">
        <v>675</v>
      </c>
      <c r="C1533" s="278" t="s">
        <v>676</v>
      </c>
      <c r="D1533" s="278" t="s">
        <v>447</v>
      </c>
      <c r="E1533" s="278" t="str">
        <f>CONCATENATE(SUM('Раздел 3'!Q17:Q17),"&lt;=",SUM('Раздел 3'!P17:P17))</f>
        <v>0&lt;=0</v>
      </c>
    </row>
    <row r="1534" spans="1:5" s="269" customFormat="1" ht="38.25" x14ac:dyDescent="0.2">
      <c r="A1534" s="279" t="str">
        <f>IF((SUM('Раздел 3'!Q18:Q18)&lt;=SUM('Раздел 3'!P18:P18)),"","Неверно!")</f>
        <v/>
      </c>
      <c r="B1534" s="276" t="s">
        <v>675</v>
      </c>
      <c r="C1534" s="278" t="s">
        <v>676</v>
      </c>
      <c r="D1534" s="278" t="s">
        <v>447</v>
      </c>
      <c r="E1534" s="278" t="str">
        <f>CONCATENATE(SUM('Раздел 3'!Q18:Q18),"&lt;=",SUM('Раздел 3'!P18:P18))</f>
        <v>0&lt;=0</v>
      </c>
    </row>
    <row r="1535" spans="1:5" s="269" customFormat="1" ht="38.25" x14ac:dyDescent="0.2">
      <c r="A1535" s="279" t="str">
        <f>IF((SUM('Раздел 3'!Q19:Q19)&lt;=SUM('Раздел 3'!P19:P19)),"","Неверно!")</f>
        <v/>
      </c>
      <c r="B1535" s="276" t="s">
        <v>675</v>
      </c>
      <c r="C1535" s="278" t="s">
        <v>676</v>
      </c>
      <c r="D1535" s="278" t="s">
        <v>447</v>
      </c>
      <c r="E1535" s="278" t="str">
        <f>CONCATENATE(SUM('Раздел 3'!Q19:Q19),"&lt;=",SUM('Раздел 3'!P19:P19))</f>
        <v>0&lt;=0</v>
      </c>
    </row>
    <row r="1536" spans="1:5" s="269" customFormat="1" ht="38.25" x14ac:dyDescent="0.2">
      <c r="A1536" s="279" t="str">
        <f>IF((SUM('Раздел 3'!Q20:Q20)&lt;=SUM('Раздел 3'!P20:P20)),"","Неверно!")</f>
        <v/>
      </c>
      <c r="B1536" s="276" t="s">
        <v>675</v>
      </c>
      <c r="C1536" s="278" t="s">
        <v>676</v>
      </c>
      <c r="D1536" s="278" t="s">
        <v>447</v>
      </c>
      <c r="E1536" s="278" t="str">
        <f>CONCATENATE(SUM('Раздел 3'!Q20:Q20),"&lt;=",SUM('Раздел 3'!P20:P20))</f>
        <v>0&lt;=0</v>
      </c>
    </row>
    <row r="1537" spans="1:5" s="269" customFormat="1" ht="38.25" x14ac:dyDescent="0.2">
      <c r="A1537" s="279" t="str">
        <f>IF((SUM('Раздел 3'!Q21:Q21)&lt;=SUM('Раздел 3'!P21:P21)),"","Неверно!")</f>
        <v/>
      </c>
      <c r="B1537" s="276" t="s">
        <v>675</v>
      </c>
      <c r="C1537" s="278" t="s">
        <v>676</v>
      </c>
      <c r="D1537" s="278" t="s">
        <v>447</v>
      </c>
      <c r="E1537" s="278" t="str">
        <f>CONCATENATE(SUM('Раздел 3'!Q21:Q21),"&lt;=",SUM('Раздел 3'!P21:P21))</f>
        <v>0&lt;=0</v>
      </c>
    </row>
    <row r="1538" spans="1:5" s="269" customFormat="1" ht="38.25" x14ac:dyDescent="0.2">
      <c r="A1538" s="279" t="str">
        <f>IF((SUM('Раздел 3'!Q22:Q22)&lt;=SUM('Раздел 3'!P22:P22)),"","Неверно!")</f>
        <v/>
      </c>
      <c r="B1538" s="276" t="s">
        <v>675</v>
      </c>
      <c r="C1538" s="278" t="s">
        <v>676</v>
      </c>
      <c r="D1538" s="278" t="s">
        <v>447</v>
      </c>
      <c r="E1538" s="278" t="str">
        <f>CONCATENATE(SUM('Раздел 3'!Q22:Q22),"&lt;=",SUM('Раздел 3'!P22:P22))</f>
        <v>0&lt;=0</v>
      </c>
    </row>
    <row r="1539" spans="1:5" s="269" customFormat="1" ht="89.25" x14ac:dyDescent="0.2">
      <c r="A1539" s="279" t="str">
        <f>IF((SUM('Раздел 3'!AA10:AA10)&lt;=SUM('Раздел 3'!AA11:AA11)+SUM('Раздел 3'!AA14:AA14)+SUM('Раздел 3'!AA17:AA22)),"","Неверно!")</f>
        <v/>
      </c>
      <c r="B1539" s="276" t="s">
        <v>677</v>
      </c>
      <c r="C1539" s="278" t="s">
        <v>678</v>
      </c>
      <c r="D1539" s="278" t="s">
        <v>446</v>
      </c>
      <c r="E1539" s="278" t="str">
        <f>CONCATENATE(SUM('Раздел 3'!AA10:AA10),"&lt;=",SUM('Раздел 3'!AA11:AA11),"+",SUM('Раздел 3'!AA14:AA14),"+",SUM('Раздел 3'!AA17:AA22))</f>
        <v>0&lt;=0+0+0</v>
      </c>
    </row>
    <row r="1540" spans="1:5" s="269" customFormat="1" ht="89.25" x14ac:dyDescent="0.2">
      <c r="A1540" s="279" t="str">
        <f>IF((SUM('Раздел 3'!AB10:AB10)&lt;=SUM('Раздел 3'!AB11:AB11)+SUM('Раздел 3'!AB14:AB14)+SUM('Раздел 3'!AB17:AB22)),"","Неверно!")</f>
        <v/>
      </c>
      <c r="B1540" s="276" t="s">
        <v>677</v>
      </c>
      <c r="C1540" s="278" t="s">
        <v>678</v>
      </c>
      <c r="D1540" s="278" t="s">
        <v>446</v>
      </c>
      <c r="E1540" s="278" t="str">
        <f>CONCATENATE(SUM('Раздел 3'!AB10:AB10),"&lt;=",SUM('Раздел 3'!AB11:AB11),"+",SUM('Раздел 3'!AB14:AB14),"+",SUM('Раздел 3'!AB17:AB22))</f>
        <v>0&lt;=0+0+0</v>
      </c>
    </row>
    <row r="1541" spans="1:5" s="269" customFormat="1" ht="89.25" x14ac:dyDescent="0.2">
      <c r="A1541" s="279" t="str">
        <f>IF((SUM('Раздел 3'!AC10:AC10)&lt;=SUM('Раздел 3'!AC11:AC11)+SUM('Раздел 3'!AC14:AC14)+SUM('Раздел 3'!AC17:AC22)),"","Неверно!")</f>
        <v/>
      </c>
      <c r="B1541" s="276" t="s">
        <v>677</v>
      </c>
      <c r="C1541" s="278" t="s">
        <v>678</v>
      </c>
      <c r="D1541" s="278" t="s">
        <v>446</v>
      </c>
      <c r="E1541" s="278" t="str">
        <f>CONCATENATE(SUM('Раздел 3'!AC10:AC10),"&lt;=",SUM('Раздел 3'!AC11:AC11),"+",SUM('Раздел 3'!AC14:AC14),"+",SUM('Раздел 3'!AC17:AC22))</f>
        <v>0&lt;=0+0+0</v>
      </c>
    </row>
    <row r="1542" spans="1:5" s="269" customFormat="1" ht="89.25" x14ac:dyDescent="0.2">
      <c r="A1542" s="279" t="str">
        <f>IF((SUM('Раздел 3'!AD10:AD10)&lt;=SUM('Раздел 3'!AD11:AD11)+SUM('Раздел 3'!AD14:AD14)+SUM('Раздел 3'!AD17:AD22)),"","Неверно!")</f>
        <v/>
      </c>
      <c r="B1542" s="276" t="s">
        <v>677</v>
      </c>
      <c r="C1542" s="278" t="s">
        <v>678</v>
      </c>
      <c r="D1542" s="278" t="s">
        <v>446</v>
      </c>
      <c r="E1542" s="278" t="str">
        <f>CONCATENATE(SUM('Раздел 3'!AD10:AD10),"&lt;=",SUM('Раздел 3'!AD11:AD11),"+",SUM('Раздел 3'!AD14:AD14),"+",SUM('Раздел 3'!AD17:AD22))</f>
        <v>0&lt;=0+0+0</v>
      </c>
    </row>
    <row r="1543" spans="1:5" s="269" customFormat="1" ht="89.25" x14ac:dyDescent="0.2">
      <c r="A1543" s="279" t="str">
        <f>IF((SUM('Раздел 3'!AE10:AE10)&lt;=SUM('Раздел 3'!AE11:AE11)+SUM('Раздел 3'!AE14:AE14)+SUM('Раздел 3'!AE17:AE22)),"","Неверно!")</f>
        <v/>
      </c>
      <c r="B1543" s="276" t="s">
        <v>677</v>
      </c>
      <c r="C1543" s="278" t="s">
        <v>678</v>
      </c>
      <c r="D1543" s="278" t="s">
        <v>446</v>
      </c>
      <c r="E1543" s="278" t="str">
        <f>CONCATENATE(SUM('Раздел 3'!AE10:AE10),"&lt;=",SUM('Раздел 3'!AE11:AE11),"+",SUM('Раздел 3'!AE14:AE14),"+",SUM('Раздел 3'!AE17:AE22))</f>
        <v>0&lt;=0+0+0</v>
      </c>
    </row>
    <row r="1544" spans="1:5" s="269" customFormat="1" ht="89.25" x14ac:dyDescent="0.2">
      <c r="A1544" s="279" t="str">
        <f>IF((SUM('Раздел 3'!AF10:AF10)&lt;=SUM('Раздел 3'!AF11:AF11)+SUM('Раздел 3'!AF14:AF14)+SUM('Раздел 3'!AF17:AF22)),"","Неверно!")</f>
        <v/>
      </c>
      <c r="B1544" s="276" t="s">
        <v>677</v>
      </c>
      <c r="C1544" s="278" t="s">
        <v>678</v>
      </c>
      <c r="D1544" s="278" t="s">
        <v>446</v>
      </c>
      <c r="E1544" s="278" t="str">
        <f>CONCATENATE(SUM('Раздел 3'!AF10:AF10),"&lt;=",SUM('Раздел 3'!AF11:AF11),"+",SUM('Раздел 3'!AF14:AF14),"+",SUM('Раздел 3'!AF17:AF22))</f>
        <v>0&lt;=0+0+0</v>
      </c>
    </row>
    <row r="1545" spans="1:5" s="269" customFormat="1" ht="89.25" x14ac:dyDescent="0.2">
      <c r="A1545" s="279" t="str">
        <f>IF((SUM('Раздел 3'!AG10:AG10)&lt;=SUM('Раздел 3'!AG11:AG11)+SUM('Раздел 3'!AG14:AG14)+SUM('Раздел 3'!AG17:AG22)),"","Неверно!")</f>
        <v/>
      </c>
      <c r="B1545" s="276" t="s">
        <v>677</v>
      </c>
      <c r="C1545" s="278" t="s">
        <v>678</v>
      </c>
      <c r="D1545" s="278" t="s">
        <v>446</v>
      </c>
      <c r="E1545" s="278" t="str">
        <f>CONCATENATE(SUM('Раздел 3'!AG10:AG10),"&lt;=",SUM('Раздел 3'!AG11:AG11),"+",SUM('Раздел 3'!AG14:AG14),"+",SUM('Раздел 3'!AG17:AG22))</f>
        <v>0&lt;=0+0+0</v>
      </c>
    </row>
    <row r="1546" spans="1:5" s="269" customFormat="1" ht="89.25" x14ac:dyDescent="0.2">
      <c r="A1546" s="279" t="str">
        <f>IF((SUM('Раздел 3'!AH10:AH10)&lt;=SUM('Раздел 3'!AH11:AH11)+SUM('Раздел 3'!AH14:AH14)+SUM('Раздел 3'!AH17:AH22)),"","Неверно!")</f>
        <v/>
      </c>
      <c r="B1546" s="276" t="s">
        <v>677</v>
      </c>
      <c r="C1546" s="278" t="s">
        <v>678</v>
      </c>
      <c r="D1546" s="278" t="s">
        <v>446</v>
      </c>
      <c r="E1546" s="278" t="str">
        <f>CONCATENATE(SUM('Раздел 3'!AH10:AH10),"&lt;=",SUM('Раздел 3'!AH11:AH11),"+",SUM('Раздел 3'!AH14:AH14),"+",SUM('Раздел 3'!AH17:AH22))</f>
        <v>0&lt;=0+0+0</v>
      </c>
    </row>
    <row r="1547" spans="1:5" s="269" customFormat="1" ht="89.25" x14ac:dyDescent="0.2">
      <c r="A1547" s="279" t="str">
        <f>IF((SUM('Раздел 3'!AI10:AI10)&lt;=SUM('Раздел 3'!AI11:AI11)+SUM('Раздел 3'!AI14:AI14)+SUM('Раздел 3'!AI17:AI22)),"","Неверно!")</f>
        <v/>
      </c>
      <c r="B1547" s="276" t="s">
        <v>677</v>
      </c>
      <c r="C1547" s="278" t="s">
        <v>678</v>
      </c>
      <c r="D1547" s="278" t="s">
        <v>446</v>
      </c>
      <c r="E1547" s="278" t="str">
        <f>CONCATENATE(SUM('Раздел 3'!AI10:AI10),"&lt;=",SUM('Раздел 3'!AI11:AI11),"+",SUM('Раздел 3'!AI14:AI14),"+",SUM('Раздел 3'!AI17:AI22))</f>
        <v>0&lt;=0+0+0</v>
      </c>
    </row>
    <row r="1548" spans="1:5" s="269" customFormat="1" ht="89.25" x14ac:dyDescent="0.2">
      <c r="A1548" s="279" t="str">
        <f>IF((SUM('Раздел 3'!AJ10:AJ10)&lt;=SUM('Раздел 3'!AJ11:AJ11)+SUM('Раздел 3'!AJ14:AJ14)+SUM('Раздел 3'!AJ17:AJ22)),"","Неверно!")</f>
        <v/>
      </c>
      <c r="B1548" s="276" t="s">
        <v>677</v>
      </c>
      <c r="C1548" s="278" t="s">
        <v>678</v>
      </c>
      <c r="D1548" s="278" t="s">
        <v>446</v>
      </c>
      <c r="E1548" s="278" t="str">
        <f>CONCATENATE(SUM('Раздел 3'!AJ10:AJ10),"&lt;=",SUM('Раздел 3'!AJ11:AJ11),"+",SUM('Раздел 3'!AJ14:AJ14),"+",SUM('Раздел 3'!AJ17:AJ22))</f>
        <v>0&lt;=0+0+0</v>
      </c>
    </row>
    <row r="1549" spans="1:5" s="269" customFormat="1" ht="89.25" x14ac:dyDescent="0.2">
      <c r="A1549" s="279" t="str">
        <f>IF((SUM('Раздел 3'!D10:D10)&lt;=SUM('Раздел 3'!D11:D11)+SUM('Раздел 3'!D14:D14)+SUM('Раздел 3'!D17:D22)),"","Неверно!")</f>
        <v/>
      </c>
      <c r="B1549" s="276" t="s">
        <v>677</v>
      </c>
      <c r="C1549" s="278" t="s">
        <v>678</v>
      </c>
      <c r="D1549" s="278" t="s">
        <v>446</v>
      </c>
      <c r="E1549" s="278" t="str">
        <f>CONCATENATE(SUM('Раздел 3'!D10:D10),"&lt;=",SUM('Раздел 3'!D11:D11),"+",SUM('Раздел 3'!D14:D14),"+",SUM('Раздел 3'!D17:D22))</f>
        <v>0&lt;=0+0+0</v>
      </c>
    </row>
    <row r="1550" spans="1:5" s="269" customFormat="1" ht="89.25" x14ac:dyDescent="0.2">
      <c r="A1550" s="279" t="str">
        <f>IF((SUM('Раздел 3'!E10:E10)&lt;=SUM('Раздел 3'!E11:E11)+SUM('Раздел 3'!E14:E14)+SUM('Раздел 3'!E17:E22)),"","Неверно!")</f>
        <v/>
      </c>
      <c r="B1550" s="276" t="s">
        <v>677</v>
      </c>
      <c r="C1550" s="278" t="s">
        <v>678</v>
      </c>
      <c r="D1550" s="278" t="s">
        <v>446</v>
      </c>
      <c r="E1550" s="278" t="str">
        <f>CONCATENATE(SUM('Раздел 3'!E10:E10),"&lt;=",SUM('Раздел 3'!E11:E11),"+",SUM('Раздел 3'!E14:E14),"+",SUM('Раздел 3'!E17:E22))</f>
        <v>0&lt;=0+0+0</v>
      </c>
    </row>
    <row r="1551" spans="1:5" s="269" customFormat="1" ht="89.25" x14ac:dyDescent="0.2">
      <c r="A1551" s="279" t="str">
        <f>IF((SUM('Раздел 3'!F10:F10)&lt;=SUM('Раздел 3'!F11:F11)+SUM('Раздел 3'!F14:F14)+SUM('Раздел 3'!F17:F22)),"","Неверно!")</f>
        <v/>
      </c>
      <c r="B1551" s="276" t="s">
        <v>677</v>
      </c>
      <c r="C1551" s="278" t="s">
        <v>678</v>
      </c>
      <c r="D1551" s="278" t="s">
        <v>446</v>
      </c>
      <c r="E1551" s="278" t="str">
        <f>CONCATENATE(SUM('Раздел 3'!F10:F10),"&lt;=",SUM('Раздел 3'!F11:F11),"+",SUM('Раздел 3'!F14:F14),"+",SUM('Раздел 3'!F17:F22))</f>
        <v>0&lt;=0+0+0</v>
      </c>
    </row>
    <row r="1552" spans="1:5" s="269" customFormat="1" ht="89.25" x14ac:dyDescent="0.2">
      <c r="A1552" s="279" t="str">
        <f>IF((SUM('Раздел 3'!G10:G10)&lt;=SUM('Раздел 3'!G11:G11)+SUM('Раздел 3'!G14:G14)+SUM('Раздел 3'!G17:G22)),"","Неверно!")</f>
        <v/>
      </c>
      <c r="B1552" s="276" t="s">
        <v>677</v>
      </c>
      <c r="C1552" s="278" t="s">
        <v>678</v>
      </c>
      <c r="D1552" s="278" t="s">
        <v>446</v>
      </c>
      <c r="E1552" s="278" t="str">
        <f>CONCATENATE(SUM('Раздел 3'!G10:G10),"&lt;=",SUM('Раздел 3'!G11:G11),"+",SUM('Раздел 3'!G14:G14),"+",SUM('Раздел 3'!G17:G22))</f>
        <v>0&lt;=0+0+0</v>
      </c>
    </row>
    <row r="1553" spans="1:5" s="269" customFormat="1" ht="89.25" x14ac:dyDescent="0.2">
      <c r="A1553" s="279" t="str">
        <f>IF((SUM('Раздел 3'!H10:H10)&lt;=SUM('Раздел 3'!H11:H11)+SUM('Раздел 3'!H14:H14)+SUM('Раздел 3'!H17:H22)),"","Неверно!")</f>
        <v/>
      </c>
      <c r="B1553" s="276" t="s">
        <v>677</v>
      </c>
      <c r="C1553" s="278" t="s">
        <v>678</v>
      </c>
      <c r="D1553" s="278" t="s">
        <v>446</v>
      </c>
      <c r="E1553" s="278" t="str">
        <f>CONCATENATE(SUM('Раздел 3'!H10:H10),"&lt;=",SUM('Раздел 3'!H11:H11),"+",SUM('Раздел 3'!H14:H14),"+",SUM('Раздел 3'!H17:H22))</f>
        <v>0&lt;=0+0+0</v>
      </c>
    </row>
    <row r="1554" spans="1:5" s="269" customFormat="1" ht="89.25" x14ac:dyDescent="0.2">
      <c r="A1554" s="279" t="str">
        <f>IF((SUM('Раздел 3'!I10:I10)&lt;=SUM('Раздел 3'!I11:I11)+SUM('Раздел 3'!I14:I14)+SUM('Раздел 3'!I17:I22)),"","Неверно!")</f>
        <v/>
      </c>
      <c r="B1554" s="276" t="s">
        <v>677</v>
      </c>
      <c r="C1554" s="278" t="s">
        <v>678</v>
      </c>
      <c r="D1554" s="278" t="s">
        <v>446</v>
      </c>
      <c r="E1554" s="278" t="str">
        <f>CONCATENATE(SUM('Раздел 3'!I10:I10),"&lt;=",SUM('Раздел 3'!I11:I11),"+",SUM('Раздел 3'!I14:I14),"+",SUM('Раздел 3'!I17:I22))</f>
        <v>0&lt;=0+0+0</v>
      </c>
    </row>
    <row r="1555" spans="1:5" s="269" customFormat="1" ht="89.25" x14ac:dyDescent="0.2">
      <c r="A1555" s="279" t="str">
        <f>IF((SUM('Раздел 3'!J10:J10)&lt;=SUM('Раздел 3'!J11:J11)+SUM('Раздел 3'!J14:J14)+SUM('Раздел 3'!J17:J22)),"","Неверно!")</f>
        <v/>
      </c>
      <c r="B1555" s="276" t="s">
        <v>677</v>
      </c>
      <c r="C1555" s="278" t="s">
        <v>678</v>
      </c>
      <c r="D1555" s="278" t="s">
        <v>446</v>
      </c>
      <c r="E1555" s="278" t="str">
        <f>CONCATENATE(SUM('Раздел 3'!J10:J10),"&lt;=",SUM('Раздел 3'!J11:J11),"+",SUM('Раздел 3'!J14:J14),"+",SUM('Раздел 3'!J17:J22))</f>
        <v>0&lt;=0+0+0</v>
      </c>
    </row>
    <row r="1556" spans="1:5" s="269" customFormat="1" ht="89.25" x14ac:dyDescent="0.2">
      <c r="A1556" s="279" t="str">
        <f>IF((SUM('Раздел 3'!K10:K10)&lt;=SUM('Раздел 3'!K11:K11)+SUM('Раздел 3'!K14:K14)+SUM('Раздел 3'!K17:K22)),"","Неверно!")</f>
        <v/>
      </c>
      <c r="B1556" s="276" t="s">
        <v>677</v>
      </c>
      <c r="C1556" s="278" t="s">
        <v>678</v>
      </c>
      <c r="D1556" s="278" t="s">
        <v>446</v>
      </c>
      <c r="E1556" s="278" t="str">
        <f>CONCATENATE(SUM('Раздел 3'!K10:K10),"&lt;=",SUM('Раздел 3'!K11:K11),"+",SUM('Раздел 3'!K14:K14),"+",SUM('Раздел 3'!K17:K22))</f>
        <v>0&lt;=0+0+0</v>
      </c>
    </row>
    <row r="1557" spans="1:5" s="269" customFormat="1" ht="89.25" x14ac:dyDescent="0.2">
      <c r="A1557" s="279" t="str">
        <f>IF((SUM('Раздел 3'!L10:L10)&lt;=SUM('Раздел 3'!L11:L11)+SUM('Раздел 3'!L14:L14)+SUM('Раздел 3'!L17:L22)),"","Неверно!")</f>
        <v/>
      </c>
      <c r="B1557" s="276" t="s">
        <v>677</v>
      </c>
      <c r="C1557" s="278" t="s">
        <v>678</v>
      </c>
      <c r="D1557" s="278" t="s">
        <v>446</v>
      </c>
      <c r="E1557" s="278" t="str">
        <f>CONCATENATE(SUM('Раздел 3'!L10:L10),"&lt;=",SUM('Раздел 3'!L11:L11),"+",SUM('Раздел 3'!L14:L14),"+",SUM('Раздел 3'!L17:L22))</f>
        <v>0&lt;=0+0+0</v>
      </c>
    </row>
    <row r="1558" spans="1:5" s="269" customFormat="1" ht="89.25" x14ac:dyDescent="0.2">
      <c r="A1558" s="279" t="str">
        <f>IF((SUM('Раздел 3'!M10:M10)&lt;=SUM('Раздел 3'!M11:M11)+SUM('Раздел 3'!M14:M14)+SUM('Раздел 3'!M17:M22)),"","Неверно!")</f>
        <v/>
      </c>
      <c r="B1558" s="276" t="s">
        <v>677</v>
      </c>
      <c r="C1558" s="278" t="s">
        <v>678</v>
      </c>
      <c r="D1558" s="278" t="s">
        <v>446</v>
      </c>
      <c r="E1558" s="278" t="str">
        <f>CONCATENATE(SUM('Раздел 3'!M10:M10),"&lt;=",SUM('Раздел 3'!M11:M11),"+",SUM('Раздел 3'!M14:M14),"+",SUM('Раздел 3'!M17:M22))</f>
        <v>0&lt;=0+0+0</v>
      </c>
    </row>
    <row r="1559" spans="1:5" s="269" customFormat="1" ht="89.25" x14ac:dyDescent="0.2">
      <c r="A1559" s="279" t="str">
        <f>IF((SUM('Раздел 3'!N10:N10)&lt;=SUM('Раздел 3'!N11:N11)+SUM('Раздел 3'!N14:N14)+SUM('Раздел 3'!N17:N22)),"","Неверно!")</f>
        <v/>
      </c>
      <c r="B1559" s="276" t="s">
        <v>677</v>
      </c>
      <c r="C1559" s="278" t="s">
        <v>678</v>
      </c>
      <c r="D1559" s="278" t="s">
        <v>446</v>
      </c>
      <c r="E1559" s="278" t="str">
        <f>CONCATENATE(SUM('Раздел 3'!N10:N10),"&lt;=",SUM('Раздел 3'!N11:N11),"+",SUM('Раздел 3'!N14:N14),"+",SUM('Раздел 3'!N17:N22))</f>
        <v>0&lt;=0+0+0</v>
      </c>
    </row>
    <row r="1560" spans="1:5" s="269" customFormat="1" ht="89.25" x14ac:dyDescent="0.2">
      <c r="A1560" s="279" t="str">
        <f>IF((SUM('Раздел 3'!O10:O10)&lt;=SUM('Раздел 3'!O11:O11)+SUM('Раздел 3'!O14:O14)+SUM('Раздел 3'!O17:O22)),"","Неверно!")</f>
        <v/>
      </c>
      <c r="B1560" s="276" t="s">
        <v>677</v>
      </c>
      <c r="C1560" s="278" t="s">
        <v>678</v>
      </c>
      <c r="D1560" s="278" t="s">
        <v>446</v>
      </c>
      <c r="E1560" s="278" t="str">
        <f>CONCATENATE(SUM('Раздел 3'!O10:O10),"&lt;=",SUM('Раздел 3'!O11:O11),"+",SUM('Раздел 3'!O14:O14),"+",SUM('Раздел 3'!O17:O22))</f>
        <v>0&lt;=0+0+0</v>
      </c>
    </row>
    <row r="1561" spans="1:5" s="269" customFormat="1" ht="89.25" x14ac:dyDescent="0.2">
      <c r="A1561" s="279" t="str">
        <f>IF((SUM('Раздел 3'!P10:P10)&lt;=SUM('Раздел 3'!P11:P11)+SUM('Раздел 3'!P14:P14)+SUM('Раздел 3'!P17:P22)),"","Неверно!")</f>
        <v/>
      </c>
      <c r="B1561" s="276" t="s">
        <v>677</v>
      </c>
      <c r="C1561" s="278" t="s">
        <v>678</v>
      </c>
      <c r="D1561" s="278" t="s">
        <v>446</v>
      </c>
      <c r="E1561" s="278" t="str">
        <f>CONCATENATE(SUM('Раздел 3'!P10:P10),"&lt;=",SUM('Раздел 3'!P11:P11),"+",SUM('Раздел 3'!P14:P14),"+",SUM('Раздел 3'!P17:P22))</f>
        <v>0&lt;=0+0+0</v>
      </c>
    </row>
    <row r="1562" spans="1:5" s="269" customFormat="1" ht="89.25" x14ac:dyDescent="0.2">
      <c r="A1562" s="279" t="str">
        <f>IF((SUM('Раздел 3'!Q10:Q10)&lt;=SUM('Раздел 3'!Q11:Q11)+SUM('Раздел 3'!Q14:Q14)+SUM('Раздел 3'!Q17:Q22)),"","Неверно!")</f>
        <v/>
      </c>
      <c r="B1562" s="276" t="s">
        <v>677</v>
      </c>
      <c r="C1562" s="278" t="s">
        <v>678</v>
      </c>
      <c r="D1562" s="278" t="s">
        <v>446</v>
      </c>
      <c r="E1562" s="278" t="str">
        <f>CONCATENATE(SUM('Раздел 3'!Q10:Q10),"&lt;=",SUM('Раздел 3'!Q11:Q11),"+",SUM('Раздел 3'!Q14:Q14),"+",SUM('Раздел 3'!Q17:Q22))</f>
        <v>0&lt;=0+0+0</v>
      </c>
    </row>
    <row r="1563" spans="1:5" s="269" customFormat="1" ht="89.25" x14ac:dyDescent="0.2">
      <c r="A1563" s="279" t="str">
        <f>IF((SUM('Раздел 3'!R10:R10)&lt;=SUM('Раздел 3'!R11:R11)+SUM('Раздел 3'!R14:R14)+SUM('Раздел 3'!R17:R22)),"","Неверно!")</f>
        <v/>
      </c>
      <c r="B1563" s="276" t="s">
        <v>677</v>
      </c>
      <c r="C1563" s="278" t="s">
        <v>678</v>
      </c>
      <c r="D1563" s="278" t="s">
        <v>446</v>
      </c>
      <c r="E1563" s="278" t="str">
        <f>CONCATENATE(SUM('Раздел 3'!R10:R10),"&lt;=",SUM('Раздел 3'!R11:R11),"+",SUM('Раздел 3'!R14:R14),"+",SUM('Раздел 3'!R17:R22))</f>
        <v>0&lt;=0+0+0</v>
      </c>
    </row>
    <row r="1564" spans="1:5" s="269" customFormat="1" ht="89.25" x14ac:dyDescent="0.2">
      <c r="A1564" s="279" t="str">
        <f>IF((SUM('Раздел 3'!S10:S10)&lt;=SUM('Раздел 3'!S11:S11)+SUM('Раздел 3'!S14:S14)+SUM('Раздел 3'!S17:S22)),"","Неверно!")</f>
        <v/>
      </c>
      <c r="B1564" s="276" t="s">
        <v>677</v>
      </c>
      <c r="C1564" s="278" t="s">
        <v>678</v>
      </c>
      <c r="D1564" s="278" t="s">
        <v>446</v>
      </c>
      <c r="E1564" s="278" t="str">
        <f>CONCATENATE(SUM('Раздел 3'!S10:S10),"&lt;=",SUM('Раздел 3'!S11:S11),"+",SUM('Раздел 3'!S14:S14),"+",SUM('Раздел 3'!S17:S22))</f>
        <v>0&lt;=0+0+0</v>
      </c>
    </row>
    <row r="1565" spans="1:5" s="269" customFormat="1" ht="89.25" x14ac:dyDescent="0.2">
      <c r="A1565" s="279" t="str">
        <f>IF((SUM('Раздел 3'!T10:T10)&lt;=SUM('Раздел 3'!T11:T11)+SUM('Раздел 3'!T14:T14)+SUM('Раздел 3'!T17:T22)),"","Неверно!")</f>
        <v/>
      </c>
      <c r="B1565" s="276" t="s">
        <v>677</v>
      </c>
      <c r="C1565" s="278" t="s">
        <v>678</v>
      </c>
      <c r="D1565" s="278" t="s">
        <v>446</v>
      </c>
      <c r="E1565" s="278" t="str">
        <f>CONCATENATE(SUM('Раздел 3'!T10:T10),"&lt;=",SUM('Раздел 3'!T11:T11),"+",SUM('Раздел 3'!T14:T14),"+",SUM('Раздел 3'!T17:T22))</f>
        <v>0&lt;=0+0+0</v>
      </c>
    </row>
    <row r="1566" spans="1:5" s="269" customFormat="1" ht="89.25" x14ac:dyDescent="0.2">
      <c r="A1566" s="279" t="str">
        <f>IF((SUM('Раздел 3'!U10:U10)&lt;=SUM('Раздел 3'!U11:U11)+SUM('Раздел 3'!U14:U14)+SUM('Раздел 3'!U17:U22)),"","Неверно!")</f>
        <v/>
      </c>
      <c r="B1566" s="276" t="s">
        <v>677</v>
      </c>
      <c r="C1566" s="278" t="s">
        <v>678</v>
      </c>
      <c r="D1566" s="278" t="s">
        <v>446</v>
      </c>
      <c r="E1566" s="278" t="str">
        <f>CONCATENATE(SUM('Раздел 3'!U10:U10),"&lt;=",SUM('Раздел 3'!U11:U11),"+",SUM('Раздел 3'!U14:U14),"+",SUM('Раздел 3'!U17:U22))</f>
        <v>0&lt;=0+0+0</v>
      </c>
    </row>
    <row r="1567" spans="1:5" s="269" customFormat="1" ht="89.25" x14ac:dyDescent="0.2">
      <c r="A1567" s="279" t="str">
        <f>IF((SUM('Раздел 3'!V10:V10)&lt;=SUM('Раздел 3'!V11:V11)+SUM('Раздел 3'!V14:V14)+SUM('Раздел 3'!V17:V22)),"","Неверно!")</f>
        <v/>
      </c>
      <c r="B1567" s="276" t="s">
        <v>677</v>
      </c>
      <c r="C1567" s="278" t="s">
        <v>678</v>
      </c>
      <c r="D1567" s="278" t="s">
        <v>446</v>
      </c>
      <c r="E1567" s="278" t="str">
        <f>CONCATENATE(SUM('Раздел 3'!V10:V10),"&lt;=",SUM('Раздел 3'!V11:V11),"+",SUM('Раздел 3'!V14:V14),"+",SUM('Раздел 3'!V17:V22))</f>
        <v>0&lt;=0+0+0</v>
      </c>
    </row>
    <row r="1568" spans="1:5" s="269" customFormat="1" ht="89.25" x14ac:dyDescent="0.2">
      <c r="A1568" s="279" t="str">
        <f>IF((SUM('Раздел 3'!W10:W10)&lt;=SUM('Раздел 3'!W11:W11)+SUM('Раздел 3'!W14:W14)+SUM('Раздел 3'!W17:W22)),"","Неверно!")</f>
        <v/>
      </c>
      <c r="B1568" s="276" t="s">
        <v>677</v>
      </c>
      <c r="C1568" s="278" t="s">
        <v>678</v>
      </c>
      <c r="D1568" s="278" t="s">
        <v>446</v>
      </c>
      <c r="E1568" s="278" t="str">
        <f>CONCATENATE(SUM('Раздел 3'!W10:W10),"&lt;=",SUM('Раздел 3'!W11:W11),"+",SUM('Раздел 3'!W14:W14),"+",SUM('Раздел 3'!W17:W22))</f>
        <v>0&lt;=0+0+0</v>
      </c>
    </row>
    <row r="1569" spans="1:5" s="269" customFormat="1" ht="89.25" x14ac:dyDescent="0.2">
      <c r="A1569" s="279" t="str">
        <f>IF((SUM('Раздел 3'!X10:X10)&lt;=SUM('Раздел 3'!X11:X11)+SUM('Раздел 3'!X14:X14)+SUM('Раздел 3'!X17:X22)),"","Неверно!")</f>
        <v/>
      </c>
      <c r="B1569" s="276" t="s">
        <v>677</v>
      </c>
      <c r="C1569" s="278" t="s">
        <v>678</v>
      </c>
      <c r="D1569" s="278" t="s">
        <v>446</v>
      </c>
      <c r="E1569" s="278" t="str">
        <f>CONCATENATE(SUM('Раздел 3'!X10:X10),"&lt;=",SUM('Раздел 3'!X11:X11),"+",SUM('Раздел 3'!X14:X14),"+",SUM('Раздел 3'!X17:X22))</f>
        <v>0&lt;=0+0+0</v>
      </c>
    </row>
    <row r="1570" spans="1:5" s="269" customFormat="1" ht="89.25" x14ac:dyDescent="0.2">
      <c r="A1570" s="279" t="str">
        <f>IF((SUM('Раздел 3'!Y10:Y10)&lt;=SUM('Раздел 3'!Y11:Y11)+SUM('Раздел 3'!Y14:Y14)+SUM('Раздел 3'!Y17:Y22)),"","Неверно!")</f>
        <v/>
      </c>
      <c r="B1570" s="276" t="s">
        <v>677</v>
      </c>
      <c r="C1570" s="278" t="s">
        <v>678</v>
      </c>
      <c r="D1570" s="278" t="s">
        <v>446</v>
      </c>
      <c r="E1570" s="278" t="str">
        <f>CONCATENATE(SUM('Раздел 3'!Y10:Y10),"&lt;=",SUM('Раздел 3'!Y11:Y11),"+",SUM('Раздел 3'!Y14:Y14),"+",SUM('Раздел 3'!Y17:Y22))</f>
        <v>0&lt;=0+0+0</v>
      </c>
    </row>
    <row r="1571" spans="1:5" s="269" customFormat="1" ht="89.25" x14ac:dyDescent="0.2">
      <c r="A1571" s="279" t="str">
        <f>IF((SUM('Раздел 3'!Z10:Z10)&lt;=SUM('Раздел 3'!Z11:Z11)+SUM('Раздел 3'!Z14:Z14)+SUM('Раздел 3'!Z17:Z22)),"","Неверно!")</f>
        <v/>
      </c>
      <c r="B1571" s="276" t="s">
        <v>677</v>
      </c>
      <c r="C1571" s="278" t="s">
        <v>678</v>
      </c>
      <c r="D1571" s="278" t="s">
        <v>446</v>
      </c>
      <c r="E1571" s="278" t="str">
        <f>CONCATENATE(SUM('Раздел 3'!Z10:Z10),"&lt;=",SUM('Раздел 3'!Z11:Z11),"+",SUM('Раздел 3'!Z14:Z14),"+",SUM('Раздел 3'!Z17:Z22))</f>
        <v>0&lt;=0+0+0</v>
      </c>
    </row>
    <row r="1572" spans="1:5" s="269" customFormat="1" ht="38.25" x14ac:dyDescent="0.2">
      <c r="A1572" s="279" t="str">
        <f>IF((SUM('Раздел 3'!AI12:AI12)=0),"","Неверно!")</f>
        <v/>
      </c>
      <c r="B1572" s="276" t="s">
        <v>679</v>
      </c>
      <c r="C1572" s="278" t="s">
        <v>680</v>
      </c>
      <c r="D1572" s="278" t="s">
        <v>445</v>
      </c>
      <c r="E1572" s="278" t="str">
        <f>CONCATENATE(SUM('Раздел 3'!AI12:AI12),"=",0)</f>
        <v>0=0</v>
      </c>
    </row>
    <row r="1573" spans="1:5" s="269" customFormat="1" ht="38.25" x14ac:dyDescent="0.2">
      <c r="A1573" s="279" t="str">
        <f>IF((SUM('Раздел 3'!AJ12:AJ12)=0),"","Неверно!")</f>
        <v/>
      </c>
      <c r="B1573" s="276" t="s">
        <v>679</v>
      </c>
      <c r="C1573" s="278" t="s">
        <v>680</v>
      </c>
      <c r="D1573" s="278" t="s">
        <v>445</v>
      </c>
      <c r="E1573" s="278" t="str">
        <f>CONCATENATE(SUM('Раздел 3'!AJ12:AJ12),"=",0)</f>
        <v>0=0</v>
      </c>
    </row>
    <row r="1574" spans="1:5" s="269" customFormat="1" ht="38.25" x14ac:dyDescent="0.2">
      <c r="A1574" s="279" t="str">
        <f>IF((SUM('Раздел 3'!N10:N22)&lt;=SUM('Раздел 3'!J10:J22)),"","Неверно!")</f>
        <v/>
      </c>
      <c r="B1574" s="276" t="s">
        <v>681</v>
      </c>
      <c r="C1574" s="278" t="s">
        <v>682</v>
      </c>
      <c r="D1574" s="278" t="s">
        <v>444</v>
      </c>
      <c r="E1574" s="278" t="str">
        <f>CONCATENATE(SUM('Раздел 3'!N10:N22),"&lt;=",SUM('Раздел 3'!J10:J22))</f>
        <v>0&lt;=0</v>
      </c>
    </row>
    <row r="1575" spans="1:5" s="269" customFormat="1" ht="38.25" x14ac:dyDescent="0.2">
      <c r="A1575" s="279" t="str">
        <f>IF((SUM('Раздел 3'!U10:U10)&lt;=SUM('Раздел 3'!T10:T10)),"","Неверно!")</f>
        <v/>
      </c>
      <c r="B1575" s="276" t="s">
        <v>683</v>
      </c>
      <c r="C1575" s="278" t="s">
        <v>684</v>
      </c>
      <c r="D1575" s="278" t="s">
        <v>443</v>
      </c>
      <c r="E1575" s="278" t="str">
        <f>CONCATENATE(SUM('Раздел 3'!U10:U10),"&lt;=",SUM('Раздел 3'!T10:T10))</f>
        <v>0&lt;=0</v>
      </c>
    </row>
    <row r="1576" spans="1:5" s="269" customFormat="1" ht="38.25" x14ac:dyDescent="0.2">
      <c r="A1576" s="279" t="str">
        <f>IF((SUM('Раздел 3'!U11:U11)&lt;=SUM('Раздел 3'!T11:T11)),"","Неверно!")</f>
        <v/>
      </c>
      <c r="B1576" s="276" t="s">
        <v>683</v>
      </c>
      <c r="C1576" s="278" t="s">
        <v>684</v>
      </c>
      <c r="D1576" s="278" t="s">
        <v>443</v>
      </c>
      <c r="E1576" s="278" t="str">
        <f>CONCATENATE(SUM('Раздел 3'!U11:U11),"&lt;=",SUM('Раздел 3'!T11:T11))</f>
        <v>0&lt;=0</v>
      </c>
    </row>
    <row r="1577" spans="1:5" s="269" customFormat="1" ht="38.25" x14ac:dyDescent="0.2">
      <c r="A1577" s="279" t="str">
        <f>IF((SUM('Раздел 3'!U12:U12)&lt;=SUM('Раздел 3'!T12:T12)),"","Неверно!")</f>
        <v/>
      </c>
      <c r="B1577" s="276" t="s">
        <v>683</v>
      </c>
      <c r="C1577" s="278" t="s">
        <v>684</v>
      </c>
      <c r="D1577" s="278" t="s">
        <v>443</v>
      </c>
      <c r="E1577" s="278" t="str">
        <f>CONCATENATE(SUM('Раздел 3'!U12:U12),"&lt;=",SUM('Раздел 3'!T12:T12))</f>
        <v>0&lt;=0</v>
      </c>
    </row>
    <row r="1578" spans="1:5" s="269" customFormat="1" ht="38.25" x14ac:dyDescent="0.2">
      <c r="A1578" s="279" t="str">
        <f>IF((SUM('Раздел 3'!U13:U13)&lt;=SUM('Раздел 3'!T13:T13)),"","Неверно!")</f>
        <v/>
      </c>
      <c r="B1578" s="276" t="s">
        <v>683</v>
      </c>
      <c r="C1578" s="278" t="s">
        <v>684</v>
      </c>
      <c r="D1578" s="278" t="s">
        <v>443</v>
      </c>
      <c r="E1578" s="278" t="str">
        <f>CONCATENATE(SUM('Раздел 3'!U13:U13),"&lt;=",SUM('Раздел 3'!T13:T13))</f>
        <v>0&lt;=0</v>
      </c>
    </row>
    <row r="1579" spans="1:5" s="269" customFormat="1" ht="38.25" x14ac:dyDescent="0.2">
      <c r="A1579" s="279" t="str">
        <f>IF((SUM('Раздел 3'!U14:U14)&lt;=SUM('Раздел 3'!T14:T14)),"","Неверно!")</f>
        <v/>
      </c>
      <c r="B1579" s="276" t="s">
        <v>683</v>
      </c>
      <c r="C1579" s="278" t="s">
        <v>684</v>
      </c>
      <c r="D1579" s="278" t="s">
        <v>443</v>
      </c>
      <c r="E1579" s="278" t="str">
        <f>CONCATENATE(SUM('Раздел 3'!U14:U14),"&lt;=",SUM('Раздел 3'!T14:T14))</f>
        <v>0&lt;=0</v>
      </c>
    </row>
    <row r="1580" spans="1:5" s="269" customFormat="1" ht="38.25" x14ac:dyDescent="0.2">
      <c r="A1580" s="279" t="str">
        <f>IF((SUM('Раздел 3'!U15:U15)&lt;=SUM('Раздел 3'!T15:T15)),"","Неверно!")</f>
        <v/>
      </c>
      <c r="B1580" s="276" t="s">
        <v>683</v>
      </c>
      <c r="C1580" s="278" t="s">
        <v>684</v>
      </c>
      <c r="D1580" s="278" t="s">
        <v>443</v>
      </c>
      <c r="E1580" s="278" t="str">
        <f>CONCATENATE(SUM('Раздел 3'!U15:U15),"&lt;=",SUM('Раздел 3'!T15:T15))</f>
        <v>0&lt;=0</v>
      </c>
    </row>
    <row r="1581" spans="1:5" s="269" customFormat="1" ht="38.25" x14ac:dyDescent="0.2">
      <c r="A1581" s="279" t="str">
        <f>IF((SUM('Раздел 3'!U16:U16)&lt;=SUM('Раздел 3'!T16:T16)),"","Неверно!")</f>
        <v/>
      </c>
      <c r="B1581" s="276" t="s">
        <v>683</v>
      </c>
      <c r="C1581" s="278" t="s">
        <v>684</v>
      </c>
      <c r="D1581" s="278" t="s">
        <v>443</v>
      </c>
      <c r="E1581" s="278" t="str">
        <f>CONCATENATE(SUM('Раздел 3'!U16:U16),"&lt;=",SUM('Раздел 3'!T16:T16))</f>
        <v>0&lt;=0</v>
      </c>
    </row>
    <row r="1582" spans="1:5" s="269" customFormat="1" ht="38.25" x14ac:dyDescent="0.2">
      <c r="A1582" s="279" t="str">
        <f>IF((SUM('Раздел 3'!U17:U17)&lt;=SUM('Раздел 3'!T17:T17)),"","Неверно!")</f>
        <v/>
      </c>
      <c r="B1582" s="276" t="s">
        <v>683</v>
      </c>
      <c r="C1582" s="278" t="s">
        <v>684</v>
      </c>
      <c r="D1582" s="278" t="s">
        <v>443</v>
      </c>
      <c r="E1582" s="278" t="str">
        <f>CONCATENATE(SUM('Раздел 3'!U17:U17),"&lt;=",SUM('Раздел 3'!T17:T17))</f>
        <v>0&lt;=0</v>
      </c>
    </row>
    <row r="1583" spans="1:5" s="269" customFormat="1" ht="38.25" x14ac:dyDescent="0.2">
      <c r="A1583" s="279" t="str">
        <f>IF((SUM('Раздел 3'!U18:U18)&lt;=SUM('Раздел 3'!T18:T18)),"","Неверно!")</f>
        <v/>
      </c>
      <c r="B1583" s="276" t="s">
        <v>683</v>
      </c>
      <c r="C1583" s="278" t="s">
        <v>684</v>
      </c>
      <c r="D1583" s="278" t="s">
        <v>443</v>
      </c>
      <c r="E1583" s="278" t="str">
        <f>CONCATENATE(SUM('Раздел 3'!U18:U18),"&lt;=",SUM('Раздел 3'!T18:T18))</f>
        <v>0&lt;=0</v>
      </c>
    </row>
    <row r="1584" spans="1:5" s="269" customFormat="1" ht="38.25" x14ac:dyDescent="0.2">
      <c r="A1584" s="279" t="str">
        <f>IF((SUM('Раздел 3'!U19:U19)&lt;=SUM('Раздел 3'!T19:T19)),"","Неверно!")</f>
        <v/>
      </c>
      <c r="B1584" s="276" t="s">
        <v>683</v>
      </c>
      <c r="C1584" s="278" t="s">
        <v>684</v>
      </c>
      <c r="D1584" s="278" t="s">
        <v>443</v>
      </c>
      <c r="E1584" s="278" t="str">
        <f>CONCATENATE(SUM('Раздел 3'!U19:U19),"&lt;=",SUM('Раздел 3'!T19:T19))</f>
        <v>0&lt;=0</v>
      </c>
    </row>
    <row r="1585" spans="1:5" s="269" customFormat="1" ht="38.25" x14ac:dyDescent="0.2">
      <c r="A1585" s="279" t="str">
        <f>IF((SUM('Раздел 3'!U20:U20)&lt;=SUM('Раздел 3'!T20:T20)),"","Неверно!")</f>
        <v/>
      </c>
      <c r="B1585" s="276" t="s">
        <v>683</v>
      </c>
      <c r="C1585" s="278" t="s">
        <v>684</v>
      </c>
      <c r="D1585" s="278" t="s">
        <v>443</v>
      </c>
      <c r="E1585" s="278" t="str">
        <f>CONCATENATE(SUM('Раздел 3'!U20:U20),"&lt;=",SUM('Раздел 3'!T20:T20))</f>
        <v>0&lt;=0</v>
      </c>
    </row>
    <row r="1586" spans="1:5" s="269" customFormat="1" ht="38.25" x14ac:dyDescent="0.2">
      <c r="A1586" s="279" t="str">
        <f>IF((SUM('Раздел 3'!U21:U21)&lt;=SUM('Раздел 3'!T21:T21)),"","Неверно!")</f>
        <v/>
      </c>
      <c r="B1586" s="276" t="s">
        <v>683</v>
      </c>
      <c r="C1586" s="278" t="s">
        <v>684</v>
      </c>
      <c r="D1586" s="278" t="s">
        <v>443</v>
      </c>
      <c r="E1586" s="278" t="str">
        <f>CONCATENATE(SUM('Раздел 3'!U21:U21),"&lt;=",SUM('Раздел 3'!T21:T21))</f>
        <v>0&lt;=0</v>
      </c>
    </row>
    <row r="1587" spans="1:5" s="269" customFormat="1" ht="38.25" x14ac:dyDescent="0.2">
      <c r="A1587" s="279" t="str">
        <f>IF((SUM('Раздел 3'!U22:U22)&lt;=SUM('Раздел 3'!T22:T22)),"","Неверно!")</f>
        <v/>
      </c>
      <c r="B1587" s="276" t="s">
        <v>683</v>
      </c>
      <c r="C1587" s="278" t="s">
        <v>684</v>
      </c>
      <c r="D1587" s="278" t="s">
        <v>443</v>
      </c>
      <c r="E1587" s="278" t="str">
        <f>CONCATENATE(SUM('Раздел 3'!U22:U22),"&lt;=",SUM('Раздел 3'!T22:T22))</f>
        <v>0&lt;=0</v>
      </c>
    </row>
    <row r="1588" spans="1:5" s="269" customFormat="1" ht="38.25" x14ac:dyDescent="0.2">
      <c r="A1588" s="279" t="str">
        <f>IF((SUM('Раздел 4'!S10:S10)&gt;=SUM('Раздел 4'!Y10:AD10)),"","Неверно!")</f>
        <v/>
      </c>
      <c r="B1588" s="276" t="s">
        <v>685</v>
      </c>
      <c r="C1588" s="278" t="s">
        <v>686</v>
      </c>
      <c r="D1588" s="278" t="s">
        <v>442</v>
      </c>
      <c r="E1588" s="278" t="str">
        <f>CONCATENATE(SUM('Раздел 4'!S10:S10),"&gt;=",SUM('Раздел 4'!Y10:AD10))</f>
        <v>0&gt;=0</v>
      </c>
    </row>
    <row r="1589" spans="1:5" s="269" customFormat="1" ht="38.25" x14ac:dyDescent="0.2">
      <c r="A1589" s="279" t="str">
        <f>IF((SUM('Раздел 4'!S11:S11)&gt;=SUM('Раздел 4'!Y11:AD11)),"","Неверно!")</f>
        <v/>
      </c>
      <c r="B1589" s="276" t="s">
        <v>685</v>
      </c>
      <c r="C1589" s="278" t="s">
        <v>686</v>
      </c>
      <c r="D1589" s="278" t="s">
        <v>442</v>
      </c>
      <c r="E1589" s="278" t="str">
        <f>CONCATENATE(SUM('Раздел 4'!S11:S11),"&gt;=",SUM('Раздел 4'!Y11:AD11))</f>
        <v>0&gt;=0</v>
      </c>
    </row>
    <row r="1590" spans="1:5" s="269" customFormat="1" ht="38.25" x14ac:dyDescent="0.2">
      <c r="A1590" s="279" t="str">
        <f>IF((SUM('Раздел 4'!S12:S12)&gt;=SUM('Раздел 4'!Y12:AD12)),"","Неверно!")</f>
        <v/>
      </c>
      <c r="B1590" s="276" t="s">
        <v>685</v>
      </c>
      <c r="C1590" s="278" t="s">
        <v>686</v>
      </c>
      <c r="D1590" s="278" t="s">
        <v>442</v>
      </c>
      <c r="E1590" s="278" t="str">
        <f>CONCATENATE(SUM('Раздел 4'!S12:S12),"&gt;=",SUM('Раздел 4'!Y12:AD12))</f>
        <v>0&gt;=0</v>
      </c>
    </row>
    <row r="1591" spans="1:5" s="269" customFormat="1" ht="38.25" x14ac:dyDescent="0.2">
      <c r="A1591" s="279" t="str">
        <f>IF((SUM('Раздел 4'!S13:S13)&gt;=SUM('Раздел 4'!Y13:AD13)),"","Неверно!")</f>
        <v/>
      </c>
      <c r="B1591" s="276" t="s">
        <v>685</v>
      </c>
      <c r="C1591" s="278" t="s">
        <v>686</v>
      </c>
      <c r="D1591" s="278" t="s">
        <v>442</v>
      </c>
      <c r="E1591" s="278" t="str">
        <f>CONCATENATE(SUM('Раздел 4'!S13:S13),"&gt;=",SUM('Раздел 4'!Y13:AD13))</f>
        <v>0&gt;=0</v>
      </c>
    </row>
    <row r="1592" spans="1:5" s="269" customFormat="1" ht="38.25" x14ac:dyDescent="0.2">
      <c r="A1592" s="279" t="str">
        <f>IF((SUM('Раздел 4'!S14:S14)&gt;=SUM('Раздел 4'!Y14:AD14)),"","Неверно!")</f>
        <v/>
      </c>
      <c r="B1592" s="276" t="s">
        <v>685</v>
      </c>
      <c r="C1592" s="278" t="s">
        <v>686</v>
      </c>
      <c r="D1592" s="278" t="s">
        <v>442</v>
      </c>
      <c r="E1592" s="278" t="str">
        <f>CONCATENATE(SUM('Раздел 4'!S14:S14),"&gt;=",SUM('Раздел 4'!Y14:AD14))</f>
        <v>0&gt;=0</v>
      </c>
    </row>
    <row r="1593" spans="1:5" s="269" customFormat="1" ht="38.25" x14ac:dyDescent="0.2">
      <c r="A1593" s="279" t="str">
        <f>IF((SUM('Раздел 4'!S15:S15)&gt;=SUM('Раздел 4'!Y15:AD15)),"","Неверно!")</f>
        <v/>
      </c>
      <c r="B1593" s="276" t="s">
        <v>685</v>
      </c>
      <c r="C1593" s="278" t="s">
        <v>686</v>
      </c>
      <c r="D1593" s="278" t="s">
        <v>442</v>
      </c>
      <c r="E1593" s="278" t="str">
        <f>CONCATENATE(SUM('Раздел 4'!S15:S15),"&gt;=",SUM('Раздел 4'!Y15:AD15))</f>
        <v>0&gt;=0</v>
      </c>
    </row>
    <row r="1594" spans="1:5" s="269" customFormat="1" ht="38.25" x14ac:dyDescent="0.2">
      <c r="A1594" s="279" t="str">
        <f>IF((SUM('Раздел 4'!S16:S16)&gt;=SUM('Раздел 4'!Y16:AD16)),"","Неверно!")</f>
        <v/>
      </c>
      <c r="B1594" s="276" t="s">
        <v>685</v>
      </c>
      <c r="C1594" s="278" t="s">
        <v>686</v>
      </c>
      <c r="D1594" s="278" t="s">
        <v>442</v>
      </c>
      <c r="E1594" s="278" t="str">
        <f>CONCATENATE(SUM('Раздел 4'!S16:S16),"&gt;=",SUM('Раздел 4'!Y16:AD16))</f>
        <v>0&gt;=0</v>
      </c>
    </row>
    <row r="1595" spans="1:5" s="269" customFormat="1" ht="38.25" x14ac:dyDescent="0.2">
      <c r="A1595" s="279" t="str">
        <f>IF((SUM('Раздел 4'!S17:S17)&gt;=SUM('Раздел 4'!Y17:AD17)),"","Неверно!")</f>
        <v/>
      </c>
      <c r="B1595" s="276" t="s">
        <v>685</v>
      </c>
      <c r="C1595" s="278" t="s">
        <v>686</v>
      </c>
      <c r="D1595" s="278" t="s">
        <v>442</v>
      </c>
      <c r="E1595" s="278" t="str">
        <f>CONCATENATE(SUM('Раздел 4'!S17:S17),"&gt;=",SUM('Раздел 4'!Y17:AD17))</f>
        <v>0&gt;=0</v>
      </c>
    </row>
    <row r="1596" spans="1:5" s="269" customFormat="1" ht="38.25" x14ac:dyDescent="0.2">
      <c r="A1596" s="279" t="str">
        <f>IF((SUM('Раздел 4'!S18:S18)&gt;=SUM('Раздел 4'!Y18:AD18)),"","Неверно!")</f>
        <v/>
      </c>
      <c r="B1596" s="276" t="s">
        <v>685</v>
      </c>
      <c r="C1596" s="278" t="s">
        <v>686</v>
      </c>
      <c r="D1596" s="278" t="s">
        <v>442</v>
      </c>
      <c r="E1596" s="278" t="str">
        <f>CONCATENATE(SUM('Раздел 4'!S18:S18),"&gt;=",SUM('Раздел 4'!Y18:AD18))</f>
        <v>0&gt;=0</v>
      </c>
    </row>
    <row r="1597" spans="1:5" s="269" customFormat="1" ht="38.25" x14ac:dyDescent="0.2">
      <c r="A1597" s="279" t="str">
        <f>IF((SUM('Раздел 4'!S19:S19)&gt;=SUM('Раздел 4'!Y19:AD19)),"","Неверно!")</f>
        <v/>
      </c>
      <c r="B1597" s="276" t="s">
        <v>685</v>
      </c>
      <c r="C1597" s="278" t="s">
        <v>686</v>
      </c>
      <c r="D1597" s="278" t="s">
        <v>442</v>
      </c>
      <c r="E1597" s="278" t="str">
        <f>CONCATENATE(SUM('Раздел 4'!S19:S19),"&gt;=",SUM('Раздел 4'!Y19:AD19))</f>
        <v>0&gt;=0</v>
      </c>
    </row>
    <row r="1598" spans="1:5" s="269" customFormat="1" ht="38.25" x14ac:dyDescent="0.2">
      <c r="A1598" s="279" t="str">
        <f>IF((SUM('Раздел 3'!L10:L10)&lt;=SUM('Раздел 3'!K10:K10)),"","Неверно!")</f>
        <v/>
      </c>
      <c r="B1598" s="276" t="s">
        <v>687</v>
      </c>
      <c r="C1598" s="278" t="s">
        <v>688</v>
      </c>
      <c r="D1598" s="278" t="s">
        <v>441</v>
      </c>
      <c r="E1598" s="278" t="str">
        <f>CONCATENATE(SUM('Раздел 3'!L10:L10),"&lt;=",SUM('Раздел 3'!K10:K10))</f>
        <v>0&lt;=0</v>
      </c>
    </row>
    <row r="1599" spans="1:5" s="269" customFormat="1" ht="38.25" x14ac:dyDescent="0.2">
      <c r="A1599" s="279" t="str">
        <f>IF((SUM('Раздел 3'!L11:L11)&lt;=SUM('Раздел 3'!K11:K11)),"","Неверно!")</f>
        <v/>
      </c>
      <c r="B1599" s="276" t="s">
        <v>687</v>
      </c>
      <c r="C1599" s="278" t="s">
        <v>688</v>
      </c>
      <c r="D1599" s="278" t="s">
        <v>441</v>
      </c>
      <c r="E1599" s="278" t="str">
        <f>CONCATENATE(SUM('Раздел 3'!L11:L11),"&lt;=",SUM('Раздел 3'!K11:K11))</f>
        <v>0&lt;=0</v>
      </c>
    </row>
    <row r="1600" spans="1:5" s="269" customFormat="1" ht="38.25" x14ac:dyDescent="0.2">
      <c r="A1600" s="279" t="str">
        <f>IF((SUM('Раздел 3'!L12:L12)&lt;=SUM('Раздел 3'!K12:K12)),"","Неверно!")</f>
        <v/>
      </c>
      <c r="B1600" s="276" t="s">
        <v>687</v>
      </c>
      <c r="C1600" s="278" t="s">
        <v>688</v>
      </c>
      <c r="D1600" s="278" t="s">
        <v>441</v>
      </c>
      <c r="E1600" s="278" t="str">
        <f>CONCATENATE(SUM('Раздел 3'!L12:L12),"&lt;=",SUM('Раздел 3'!K12:K12))</f>
        <v>0&lt;=0</v>
      </c>
    </row>
    <row r="1601" spans="1:5" s="269" customFormat="1" ht="38.25" x14ac:dyDescent="0.2">
      <c r="A1601" s="279" t="str">
        <f>IF((SUM('Раздел 3'!L13:L13)&lt;=SUM('Раздел 3'!K13:K13)),"","Неверно!")</f>
        <v/>
      </c>
      <c r="B1601" s="276" t="s">
        <v>687</v>
      </c>
      <c r="C1601" s="278" t="s">
        <v>688</v>
      </c>
      <c r="D1601" s="278" t="s">
        <v>441</v>
      </c>
      <c r="E1601" s="278" t="str">
        <f>CONCATENATE(SUM('Раздел 3'!L13:L13),"&lt;=",SUM('Раздел 3'!K13:K13))</f>
        <v>0&lt;=0</v>
      </c>
    </row>
    <row r="1602" spans="1:5" s="269" customFormat="1" ht="38.25" x14ac:dyDescent="0.2">
      <c r="A1602" s="279" t="str">
        <f>IF((SUM('Раздел 3'!L14:L14)&lt;=SUM('Раздел 3'!K14:K14)),"","Неверно!")</f>
        <v/>
      </c>
      <c r="B1602" s="276" t="s">
        <v>687</v>
      </c>
      <c r="C1602" s="278" t="s">
        <v>688</v>
      </c>
      <c r="D1602" s="278" t="s">
        <v>441</v>
      </c>
      <c r="E1602" s="278" t="str">
        <f>CONCATENATE(SUM('Раздел 3'!L14:L14),"&lt;=",SUM('Раздел 3'!K14:K14))</f>
        <v>0&lt;=0</v>
      </c>
    </row>
    <row r="1603" spans="1:5" s="269" customFormat="1" ht="38.25" x14ac:dyDescent="0.2">
      <c r="A1603" s="279" t="str">
        <f>IF((SUM('Раздел 3'!L15:L15)&lt;=SUM('Раздел 3'!K15:K15)),"","Неверно!")</f>
        <v/>
      </c>
      <c r="B1603" s="276" t="s">
        <v>687</v>
      </c>
      <c r="C1603" s="278" t="s">
        <v>688</v>
      </c>
      <c r="D1603" s="278" t="s">
        <v>441</v>
      </c>
      <c r="E1603" s="278" t="str">
        <f>CONCATENATE(SUM('Раздел 3'!L15:L15),"&lt;=",SUM('Раздел 3'!K15:K15))</f>
        <v>0&lt;=0</v>
      </c>
    </row>
    <row r="1604" spans="1:5" s="269" customFormat="1" ht="38.25" x14ac:dyDescent="0.2">
      <c r="A1604" s="279" t="str">
        <f>IF((SUM('Раздел 3'!L16:L16)&lt;=SUM('Раздел 3'!K16:K16)),"","Неверно!")</f>
        <v/>
      </c>
      <c r="B1604" s="276" t="s">
        <v>687</v>
      </c>
      <c r="C1604" s="278" t="s">
        <v>688</v>
      </c>
      <c r="D1604" s="278" t="s">
        <v>441</v>
      </c>
      <c r="E1604" s="278" t="str">
        <f>CONCATENATE(SUM('Раздел 3'!L16:L16),"&lt;=",SUM('Раздел 3'!K16:K16))</f>
        <v>0&lt;=0</v>
      </c>
    </row>
    <row r="1605" spans="1:5" s="269" customFormat="1" ht="38.25" x14ac:dyDescent="0.2">
      <c r="A1605" s="279" t="str">
        <f>IF((SUM('Раздел 3'!L17:L17)&lt;=SUM('Раздел 3'!K17:K17)),"","Неверно!")</f>
        <v/>
      </c>
      <c r="B1605" s="276" t="s">
        <v>687</v>
      </c>
      <c r="C1605" s="278" t="s">
        <v>688</v>
      </c>
      <c r="D1605" s="278" t="s">
        <v>441</v>
      </c>
      <c r="E1605" s="278" t="str">
        <f>CONCATENATE(SUM('Раздел 3'!L17:L17),"&lt;=",SUM('Раздел 3'!K17:K17))</f>
        <v>0&lt;=0</v>
      </c>
    </row>
    <row r="1606" spans="1:5" s="269" customFormat="1" ht="38.25" x14ac:dyDescent="0.2">
      <c r="A1606" s="279" t="str">
        <f>IF((SUM('Раздел 3'!L18:L18)&lt;=SUM('Раздел 3'!K18:K18)),"","Неверно!")</f>
        <v/>
      </c>
      <c r="B1606" s="276" t="s">
        <v>687</v>
      </c>
      <c r="C1606" s="278" t="s">
        <v>688</v>
      </c>
      <c r="D1606" s="278" t="s">
        <v>441</v>
      </c>
      <c r="E1606" s="278" t="str">
        <f>CONCATENATE(SUM('Раздел 3'!L18:L18),"&lt;=",SUM('Раздел 3'!K18:K18))</f>
        <v>0&lt;=0</v>
      </c>
    </row>
    <row r="1607" spans="1:5" s="269" customFormat="1" ht="38.25" x14ac:dyDescent="0.2">
      <c r="A1607" s="279" t="str">
        <f>IF((SUM('Раздел 3'!L19:L19)&lt;=SUM('Раздел 3'!K19:K19)),"","Неверно!")</f>
        <v/>
      </c>
      <c r="B1607" s="276" t="s">
        <v>687</v>
      </c>
      <c r="C1607" s="278" t="s">
        <v>688</v>
      </c>
      <c r="D1607" s="278" t="s">
        <v>441</v>
      </c>
      <c r="E1607" s="278" t="str">
        <f>CONCATENATE(SUM('Раздел 3'!L19:L19),"&lt;=",SUM('Раздел 3'!K19:K19))</f>
        <v>0&lt;=0</v>
      </c>
    </row>
    <row r="1608" spans="1:5" s="269" customFormat="1" ht="38.25" x14ac:dyDescent="0.2">
      <c r="A1608" s="279" t="str">
        <f>IF((SUM('Раздел 3'!L20:L20)&lt;=SUM('Раздел 3'!K20:K20)),"","Неверно!")</f>
        <v/>
      </c>
      <c r="B1608" s="276" t="s">
        <v>687</v>
      </c>
      <c r="C1608" s="278" t="s">
        <v>688</v>
      </c>
      <c r="D1608" s="278" t="s">
        <v>441</v>
      </c>
      <c r="E1608" s="278" t="str">
        <f>CONCATENATE(SUM('Раздел 3'!L20:L20),"&lt;=",SUM('Раздел 3'!K20:K20))</f>
        <v>0&lt;=0</v>
      </c>
    </row>
    <row r="1609" spans="1:5" s="269" customFormat="1" ht="38.25" x14ac:dyDescent="0.2">
      <c r="A1609" s="279" t="str">
        <f>IF((SUM('Раздел 3'!L21:L21)&lt;=SUM('Раздел 3'!K21:K21)),"","Неверно!")</f>
        <v/>
      </c>
      <c r="B1609" s="276" t="s">
        <v>687</v>
      </c>
      <c r="C1609" s="278" t="s">
        <v>688</v>
      </c>
      <c r="D1609" s="278" t="s">
        <v>441</v>
      </c>
      <c r="E1609" s="278" t="str">
        <f>CONCATENATE(SUM('Раздел 3'!L21:L21),"&lt;=",SUM('Раздел 3'!K21:K21))</f>
        <v>0&lt;=0</v>
      </c>
    </row>
    <row r="1610" spans="1:5" s="269" customFormat="1" ht="38.25" x14ac:dyDescent="0.2">
      <c r="A1610" s="279" t="str">
        <f>IF((SUM('Раздел 3'!L22:L22)&lt;=SUM('Раздел 3'!K22:K22)),"","Неверно!")</f>
        <v/>
      </c>
      <c r="B1610" s="276" t="s">
        <v>687</v>
      </c>
      <c r="C1610" s="278" t="s">
        <v>688</v>
      </c>
      <c r="D1610" s="278" t="s">
        <v>441</v>
      </c>
      <c r="E1610" s="278" t="str">
        <f>CONCATENATE(SUM('Раздел 3'!L22:L22),"&lt;=",SUM('Раздел 3'!K22:K22))</f>
        <v>0&lt;=0</v>
      </c>
    </row>
    <row r="1611" spans="1:5" s="269" customFormat="1" ht="38.25" x14ac:dyDescent="0.2">
      <c r="A1611" s="279" t="str">
        <f>IF((SUM('Раздел 3'!M10:M10)&lt;=SUM('Раздел 3'!K10:K10)),"","Неверно!")</f>
        <v/>
      </c>
      <c r="B1611" s="276" t="s">
        <v>689</v>
      </c>
      <c r="C1611" s="278" t="s">
        <v>690</v>
      </c>
      <c r="D1611" s="278" t="s">
        <v>440</v>
      </c>
      <c r="E1611" s="278" t="str">
        <f>CONCATENATE(SUM('Раздел 3'!M10:M10),"&lt;=",SUM('Раздел 3'!K10:K10))</f>
        <v>0&lt;=0</v>
      </c>
    </row>
    <row r="1612" spans="1:5" s="269" customFormat="1" ht="38.25" x14ac:dyDescent="0.2">
      <c r="A1612" s="279" t="str">
        <f>IF((SUM('Раздел 3'!M11:M11)&lt;=SUM('Раздел 3'!K11:K11)),"","Неверно!")</f>
        <v/>
      </c>
      <c r="B1612" s="276" t="s">
        <v>689</v>
      </c>
      <c r="C1612" s="278" t="s">
        <v>690</v>
      </c>
      <c r="D1612" s="278" t="s">
        <v>440</v>
      </c>
      <c r="E1612" s="278" t="str">
        <f>CONCATENATE(SUM('Раздел 3'!M11:M11),"&lt;=",SUM('Раздел 3'!K11:K11))</f>
        <v>0&lt;=0</v>
      </c>
    </row>
    <row r="1613" spans="1:5" s="269" customFormat="1" ht="38.25" x14ac:dyDescent="0.2">
      <c r="A1613" s="279" t="str">
        <f>IF((SUM('Раздел 3'!M12:M12)&lt;=SUM('Раздел 3'!K12:K12)),"","Неверно!")</f>
        <v/>
      </c>
      <c r="B1613" s="276" t="s">
        <v>689</v>
      </c>
      <c r="C1613" s="278" t="s">
        <v>690</v>
      </c>
      <c r="D1613" s="278" t="s">
        <v>440</v>
      </c>
      <c r="E1613" s="278" t="str">
        <f>CONCATENATE(SUM('Раздел 3'!M12:M12),"&lt;=",SUM('Раздел 3'!K12:K12))</f>
        <v>0&lt;=0</v>
      </c>
    </row>
    <row r="1614" spans="1:5" s="269" customFormat="1" ht="38.25" x14ac:dyDescent="0.2">
      <c r="A1614" s="279" t="str">
        <f>IF((SUM('Раздел 3'!M13:M13)&lt;=SUM('Раздел 3'!K13:K13)),"","Неверно!")</f>
        <v/>
      </c>
      <c r="B1614" s="276" t="s">
        <v>689</v>
      </c>
      <c r="C1614" s="278" t="s">
        <v>690</v>
      </c>
      <c r="D1614" s="278" t="s">
        <v>440</v>
      </c>
      <c r="E1614" s="278" t="str">
        <f>CONCATENATE(SUM('Раздел 3'!M13:M13),"&lt;=",SUM('Раздел 3'!K13:K13))</f>
        <v>0&lt;=0</v>
      </c>
    </row>
    <row r="1615" spans="1:5" s="269" customFormat="1" ht="38.25" x14ac:dyDescent="0.2">
      <c r="A1615" s="279" t="str">
        <f>IF((SUM('Раздел 3'!M14:M14)&lt;=SUM('Раздел 3'!K14:K14)),"","Неверно!")</f>
        <v/>
      </c>
      <c r="B1615" s="276" t="s">
        <v>689</v>
      </c>
      <c r="C1615" s="278" t="s">
        <v>690</v>
      </c>
      <c r="D1615" s="278" t="s">
        <v>440</v>
      </c>
      <c r="E1615" s="278" t="str">
        <f>CONCATENATE(SUM('Раздел 3'!M14:M14),"&lt;=",SUM('Раздел 3'!K14:K14))</f>
        <v>0&lt;=0</v>
      </c>
    </row>
    <row r="1616" spans="1:5" s="269" customFormat="1" ht="38.25" x14ac:dyDescent="0.2">
      <c r="A1616" s="279" t="str">
        <f>IF((SUM('Раздел 3'!M15:M15)&lt;=SUM('Раздел 3'!K15:K15)),"","Неверно!")</f>
        <v/>
      </c>
      <c r="B1616" s="276" t="s">
        <v>689</v>
      </c>
      <c r="C1616" s="278" t="s">
        <v>690</v>
      </c>
      <c r="D1616" s="278" t="s">
        <v>440</v>
      </c>
      <c r="E1616" s="278" t="str">
        <f>CONCATENATE(SUM('Раздел 3'!M15:M15),"&lt;=",SUM('Раздел 3'!K15:K15))</f>
        <v>0&lt;=0</v>
      </c>
    </row>
    <row r="1617" spans="1:5" s="269" customFormat="1" ht="38.25" x14ac:dyDescent="0.2">
      <c r="A1617" s="279" t="str">
        <f>IF((SUM('Раздел 3'!M16:M16)&lt;=SUM('Раздел 3'!K16:K16)),"","Неверно!")</f>
        <v/>
      </c>
      <c r="B1617" s="276" t="s">
        <v>689</v>
      </c>
      <c r="C1617" s="278" t="s">
        <v>690</v>
      </c>
      <c r="D1617" s="278" t="s">
        <v>440</v>
      </c>
      <c r="E1617" s="278" t="str">
        <f>CONCATENATE(SUM('Раздел 3'!M16:M16),"&lt;=",SUM('Раздел 3'!K16:K16))</f>
        <v>0&lt;=0</v>
      </c>
    </row>
    <row r="1618" spans="1:5" s="269" customFormat="1" ht="38.25" x14ac:dyDescent="0.2">
      <c r="A1618" s="279" t="str">
        <f>IF((SUM('Раздел 3'!M17:M17)&lt;=SUM('Раздел 3'!K17:K17)),"","Неверно!")</f>
        <v/>
      </c>
      <c r="B1618" s="276" t="s">
        <v>689</v>
      </c>
      <c r="C1618" s="278" t="s">
        <v>690</v>
      </c>
      <c r="D1618" s="278" t="s">
        <v>440</v>
      </c>
      <c r="E1618" s="278" t="str">
        <f>CONCATENATE(SUM('Раздел 3'!M17:M17),"&lt;=",SUM('Раздел 3'!K17:K17))</f>
        <v>0&lt;=0</v>
      </c>
    </row>
    <row r="1619" spans="1:5" s="269" customFormat="1" ht="38.25" x14ac:dyDescent="0.2">
      <c r="A1619" s="279" t="str">
        <f>IF((SUM('Раздел 3'!M18:M18)&lt;=SUM('Раздел 3'!K18:K18)),"","Неверно!")</f>
        <v/>
      </c>
      <c r="B1619" s="276" t="s">
        <v>689</v>
      </c>
      <c r="C1619" s="278" t="s">
        <v>690</v>
      </c>
      <c r="D1619" s="278" t="s">
        <v>440</v>
      </c>
      <c r="E1619" s="278" t="str">
        <f>CONCATENATE(SUM('Раздел 3'!M18:M18),"&lt;=",SUM('Раздел 3'!K18:K18))</f>
        <v>0&lt;=0</v>
      </c>
    </row>
    <row r="1620" spans="1:5" s="269" customFormat="1" ht="38.25" x14ac:dyDescent="0.2">
      <c r="A1620" s="279" t="str">
        <f>IF((SUM('Раздел 3'!M19:M19)&lt;=SUM('Раздел 3'!K19:K19)),"","Неверно!")</f>
        <v/>
      </c>
      <c r="B1620" s="276" t="s">
        <v>689</v>
      </c>
      <c r="C1620" s="278" t="s">
        <v>690</v>
      </c>
      <c r="D1620" s="278" t="s">
        <v>440</v>
      </c>
      <c r="E1620" s="278" t="str">
        <f>CONCATENATE(SUM('Раздел 3'!M19:M19),"&lt;=",SUM('Раздел 3'!K19:K19))</f>
        <v>0&lt;=0</v>
      </c>
    </row>
    <row r="1621" spans="1:5" s="269" customFormat="1" ht="38.25" x14ac:dyDescent="0.2">
      <c r="A1621" s="279" t="str">
        <f>IF((SUM('Раздел 3'!M20:M20)&lt;=SUM('Раздел 3'!K20:K20)),"","Неверно!")</f>
        <v/>
      </c>
      <c r="B1621" s="276" t="s">
        <v>689</v>
      </c>
      <c r="C1621" s="278" t="s">
        <v>690</v>
      </c>
      <c r="D1621" s="278" t="s">
        <v>440</v>
      </c>
      <c r="E1621" s="278" t="str">
        <f>CONCATENATE(SUM('Раздел 3'!M20:M20),"&lt;=",SUM('Раздел 3'!K20:K20))</f>
        <v>0&lt;=0</v>
      </c>
    </row>
    <row r="1622" spans="1:5" s="269" customFormat="1" ht="38.25" x14ac:dyDescent="0.2">
      <c r="A1622" s="279" t="str">
        <f>IF((SUM('Раздел 3'!M21:M21)&lt;=SUM('Раздел 3'!K21:K21)),"","Неверно!")</f>
        <v/>
      </c>
      <c r="B1622" s="276" t="s">
        <v>689</v>
      </c>
      <c r="C1622" s="278" t="s">
        <v>690</v>
      </c>
      <c r="D1622" s="278" t="s">
        <v>440</v>
      </c>
      <c r="E1622" s="278" t="str">
        <f>CONCATENATE(SUM('Раздел 3'!M21:M21),"&lt;=",SUM('Раздел 3'!K21:K21))</f>
        <v>0&lt;=0</v>
      </c>
    </row>
    <row r="1623" spans="1:5" s="269" customFormat="1" ht="38.25" x14ac:dyDescent="0.2">
      <c r="A1623" s="279" t="str">
        <f>IF((SUM('Раздел 3'!M22:M22)&lt;=SUM('Раздел 3'!K22:K22)),"","Неверно!")</f>
        <v/>
      </c>
      <c r="B1623" s="276" t="s">
        <v>689</v>
      </c>
      <c r="C1623" s="278" t="s">
        <v>690</v>
      </c>
      <c r="D1623" s="278" t="s">
        <v>440</v>
      </c>
      <c r="E1623" s="278" t="str">
        <f>CONCATENATE(SUM('Раздел 3'!M22:M22),"&lt;=",SUM('Раздел 3'!K22:K22))</f>
        <v>0&lt;=0</v>
      </c>
    </row>
    <row r="1624" spans="1:5" s="269" customFormat="1" ht="38.25" x14ac:dyDescent="0.2">
      <c r="A1624" s="279" t="str">
        <f>IF((SUM('Раздел 3'!J12:J12)=0),"","Неверно!")</f>
        <v/>
      </c>
      <c r="B1624" s="276" t="s">
        <v>691</v>
      </c>
      <c r="C1624" s="278" t="s">
        <v>692</v>
      </c>
      <c r="D1624" s="278" t="s">
        <v>439</v>
      </c>
      <c r="E1624" s="278" t="str">
        <f>CONCATENATE(SUM('Раздел 3'!J12:J12),"=",0)</f>
        <v>0=0</v>
      </c>
    </row>
    <row r="1625" spans="1:5" s="269" customFormat="1" ht="38.25" x14ac:dyDescent="0.2">
      <c r="A1625" s="279" t="str">
        <f>IF((SUM('Раздел 3'!F10:F10)&lt;=SUM('Раздел 3'!E10:E10)),"","Неверно!")</f>
        <v/>
      </c>
      <c r="B1625" s="276" t="s">
        <v>693</v>
      </c>
      <c r="C1625" s="278" t="s">
        <v>694</v>
      </c>
      <c r="D1625" s="278" t="s">
        <v>695</v>
      </c>
      <c r="E1625" s="278" t="str">
        <f>CONCATENATE(SUM('Раздел 3'!F10:F10),"&lt;=",SUM('Раздел 3'!E10:E10))</f>
        <v>0&lt;=0</v>
      </c>
    </row>
    <row r="1626" spans="1:5" s="269" customFormat="1" ht="38.25" x14ac:dyDescent="0.2">
      <c r="A1626" s="279" t="str">
        <f>IF((SUM('Раздел 3'!F11:F11)&lt;=SUM('Раздел 3'!E11:E11)),"","Неверно!")</f>
        <v/>
      </c>
      <c r="B1626" s="276" t="s">
        <v>693</v>
      </c>
      <c r="C1626" s="278" t="s">
        <v>694</v>
      </c>
      <c r="D1626" s="278" t="s">
        <v>695</v>
      </c>
      <c r="E1626" s="278" t="str">
        <f>CONCATENATE(SUM('Раздел 3'!F11:F11),"&lt;=",SUM('Раздел 3'!E11:E11))</f>
        <v>0&lt;=0</v>
      </c>
    </row>
    <row r="1627" spans="1:5" s="269" customFormat="1" ht="38.25" x14ac:dyDescent="0.2">
      <c r="A1627" s="279" t="str">
        <f>IF((SUM('Раздел 3'!F12:F12)&lt;=SUM('Раздел 3'!E12:E12)),"","Неверно!")</f>
        <v/>
      </c>
      <c r="B1627" s="276" t="s">
        <v>693</v>
      </c>
      <c r="C1627" s="278" t="s">
        <v>694</v>
      </c>
      <c r="D1627" s="278" t="s">
        <v>695</v>
      </c>
      <c r="E1627" s="278" t="str">
        <f>CONCATENATE(SUM('Раздел 3'!F12:F12),"&lt;=",SUM('Раздел 3'!E12:E12))</f>
        <v>0&lt;=0</v>
      </c>
    </row>
    <row r="1628" spans="1:5" s="269" customFormat="1" ht="38.25" x14ac:dyDescent="0.2">
      <c r="A1628" s="279" t="str">
        <f>IF((SUM('Раздел 3'!F13:F13)&lt;=SUM('Раздел 3'!E13:E13)),"","Неверно!")</f>
        <v/>
      </c>
      <c r="B1628" s="276" t="s">
        <v>693</v>
      </c>
      <c r="C1628" s="278" t="s">
        <v>694</v>
      </c>
      <c r="D1628" s="278" t="s">
        <v>695</v>
      </c>
      <c r="E1628" s="278" t="str">
        <f>CONCATENATE(SUM('Раздел 3'!F13:F13),"&lt;=",SUM('Раздел 3'!E13:E13))</f>
        <v>0&lt;=0</v>
      </c>
    </row>
    <row r="1629" spans="1:5" s="269" customFormat="1" ht="38.25" x14ac:dyDescent="0.2">
      <c r="A1629" s="279" t="str">
        <f>IF((SUM('Раздел 3'!F14:F14)&lt;=SUM('Раздел 3'!E14:E14)),"","Неверно!")</f>
        <v/>
      </c>
      <c r="B1629" s="276" t="s">
        <v>693</v>
      </c>
      <c r="C1629" s="278" t="s">
        <v>694</v>
      </c>
      <c r="D1629" s="278" t="s">
        <v>695</v>
      </c>
      <c r="E1629" s="278" t="str">
        <f>CONCATENATE(SUM('Раздел 3'!F14:F14),"&lt;=",SUM('Раздел 3'!E14:E14))</f>
        <v>0&lt;=0</v>
      </c>
    </row>
    <row r="1630" spans="1:5" s="269" customFormat="1" ht="38.25" x14ac:dyDescent="0.2">
      <c r="A1630" s="279" t="str">
        <f>IF((SUM('Раздел 3'!F15:F15)&lt;=SUM('Раздел 3'!E15:E15)),"","Неверно!")</f>
        <v/>
      </c>
      <c r="B1630" s="276" t="s">
        <v>693</v>
      </c>
      <c r="C1630" s="278" t="s">
        <v>694</v>
      </c>
      <c r="D1630" s="278" t="s">
        <v>695</v>
      </c>
      <c r="E1630" s="278" t="str">
        <f>CONCATENATE(SUM('Раздел 3'!F15:F15),"&lt;=",SUM('Раздел 3'!E15:E15))</f>
        <v>0&lt;=0</v>
      </c>
    </row>
    <row r="1631" spans="1:5" s="269" customFormat="1" ht="38.25" x14ac:dyDescent="0.2">
      <c r="A1631" s="279" t="str">
        <f>IF((SUM('Раздел 3'!F16:F16)&lt;=SUM('Раздел 3'!E16:E16)),"","Неверно!")</f>
        <v/>
      </c>
      <c r="B1631" s="276" t="s">
        <v>693</v>
      </c>
      <c r="C1631" s="278" t="s">
        <v>694</v>
      </c>
      <c r="D1631" s="278" t="s">
        <v>695</v>
      </c>
      <c r="E1631" s="278" t="str">
        <f>CONCATENATE(SUM('Раздел 3'!F16:F16),"&lt;=",SUM('Раздел 3'!E16:E16))</f>
        <v>0&lt;=0</v>
      </c>
    </row>
    <row r="1632" spans="1:5" s="269" customFormat="1" ht="38.25" x14ac:dyDescent="0.2">
      <c r="A1632" s="279" t="str">
        <f>IF((SUM('Раздел 3'!F17:F17)&lt;=SUM('Раздел 3'!E17:E17)),"","Неверно!")</f>
        <v/>
      </c>
      <c r="B1632" s="276" t="s">
        <v>693</v>
      </c>
      <c r="C1632" s="278" t="s">
        <v>694</v>
      </c>
      <c r="D1632" s="278" t="s">
        <v>695</v>
      </c>
      <c r="E1632" s="278" t="str">
        <f>CONCATENATE(SUM('Раздел 3'!F17:F17),"&lt;=",SUM('Раздел 3'!E17:E17))</f>
        <v>0&lt;=0</v>
      </c>
    </row>
    <row r="1633" spans="1:5" s="269" customFormat="1" ht="38.25" x14ac:dyDescent="0.2">
      <c r="A1633" s="279" t="str">
        <f>IF((SUM('Раздел 3'!F18:F18)&lt;=SUM('Раздел 3'!E18:E18)),"","Неверно!")</f>
        <v/>
      </c>
      <c r="B1633" s="276" t="s">
        <v>693</v>
      </c>
      <c r="C1633" s="278" t="s">
        <v>694</v>
      </c>
      <c r="D1633" s="278" t="s">
        <v>695</v>
      </c>
      <c r="E1633" s="278" t="str">
        <f>CONCATENATE(SUM('Раздел 3'!F18:F18),"&lt;=",SUM('Раздел 3'!E18:E18))</f>
        <v>0&lt;=0</v>
      </c>
    </row>
    <row r="1634" spans="1:5" s="269" customFormat="1" ht="38.25" x14ac:dyDescent="0.2">
      <c r="A1634" s="279" t="str">
        <f>IF((SUM('Раздел 3'!F19:F19)&lt;=SUM('Раздел 3'!E19:E19)),"","Неверно!")</f>
        <v/>
      </c>
      <c r="B1634" s="276" t="s">
        <v>693</v>
      </c>
      <c r="C1634" s="278" t="s">
        <v>694</v>
      </c>
      <c r="D1634" s="278" t="s">
        <v>695</v>
      </c>
      <c r="E1634" s="278" t="str">
        <f>CONCATENATE(SUM('Раздел 3'!F19:F19),"&lt;=",SUM('Раздел 3'!E19:E19))</f>
        <v>0&lt;=0</v>
      </c>
    </row>
    <row r="1635" spans="1:5" s="269" customFormat="1" ht="38.25" x14ac:dyDescent="0.2">
      <c r="A1635" s="279" t="str">
        <f>IF((SUM('Раздел 3'!F20:F20)&lt;=SUM('Раздел 3'!E20:E20)),"","Неверно!")</f>
        <v/>
      </c>
      <c r="B1635" s="276" t="s">
        <v>693</v>
      </c>
      <c r="C1635" s="278" t="s">
        <v>694</v>
      </c>
      <c r="D1635" s="278" t="s">
        <v>695</v>
      </c>
      <c r="E1635" s="278" t="str">
        <f>CONCATENATE(SUM('Раздел 3'!F20:F20),"&lt;=",SUM('Раздел 3'!E20:E20))</f>
        <v>0&lt;=0</v>
      </c>
    </row>
    <row r="1636" spans="1:5" s="269" customFormat="1" ht="38.25" x14ac:dyDescent="0.2">
      <c r="A1636" s="279" t="str">
        <f>IF((SUM('Раздел 3'!F21:F21)&lt;=SUM('Раздел 3'!E21:E21)),"","Неверно!")</f>
        <v/>
      </c>
      <c r="B1636" s="276" t="s">
        <v>693</v>
      </c>
      <c r="C1636" s="278" t="s">
        <v>694</v>
      </c>
      <c r="D1636" s="278" t="s">
        <v>695</v>
      </c>
      <c r="E1636" s="278" t="str">
        <f>CONCATENATE(SUM('Раздел 3'!F21:F21),"&lt;=",SUM('Раздел 3'!E21:E21))</f>
        <v>0&lt;=0</v>
      </c>
    </row>
    <row r="1637" spans="1:5" s="269" customFormat="1" ht="38.25" x14ac:dyDescent="0.2">
      <c r="A1637" s="279" t="str">
        <f>IF((SUM('Раздел 3'!F22:F22)&lt;=SUM('Раздел 3'!E22:E22)),"","Неверно!")</f>
        <v/>
      </c>
      <c r="B1637" s="276" t="s">
        <v>693</v>
      </c>
      <c r="C1637" s="278" t="s">
        <v>694</v>
      </c>
      <c r="D1637" s="278" t="s">
        <v>695</v>
      </c>
      <c r="E1637" s="278" t="str">
        <f>CONCATENATE(SUM('Раздел 3'!F22:F22),"&lt;=",SUM('Раздел 3'!E22:E22))</f>
        <v>0&lt;=0</v>
      </c>
    </row>
    <row r="1638" spans="1:5" s="269" customFormat="1" ht="89.25" x14ac:dyDescent="0.2">
      <c r="A1638" s="279" t="str">
        <f>IF((SUM('Раздел 3'!D10:E10)=SUM('Раздел 3'!T10:T10)+SUM('Раздел 3'!V10:V10)+SUM('Раздел 3'!X10:X10)),"","Неверно!")</f>
        <v/>
      </c>
      <c r="B1638" s="276" t="s">
        <v>696</v>
      </c>
      <c r="C1638" s="278" t="s">
        <v>697</v>
      </c>
      <c r="D1638" s="278" t="s">
        <v>438</v>
      </c>
      <c r="E1638" s="278" t="str">
        <f>CONCATENATE(SUM('Раздел 3'!D10:E10),"=",SUM('Раздел 3'!T10:T10),"+",SUM('Раздел 3'!V10:V10),"+",SUM('Раздел 3'!X10:X10))</f>
        <v>0=0+0+0</v>
      </c>
    </row>
    <row r="1639" spans="1:5" s="269" customFormat="1" ht="89.25" x14ac:dyDescent="0.2">
      <c r="A1639" s="279" t="str">
        <f>IF((SUM('Раздел 3'!D11:E11)=SUM('Раздел 3'!T11:T11)+SUM('Раздел 3'!V11:V11)+SUM('Раздел 3'!X11:X11)),"","Неверно!")</f>
        <v/>
      </c>
      <c r="B1639" s="276" t="s">
        <v>696</v>
      </c>
      <c r="C1639" s="278" t="s">
        <v>697</v>
      </c>
      <c r="D1639" s="278" t="s">
        <v>438</v>
      </c>
      <c r="E1639" s="278" t="str">
        <f>CONCATENATE(SUM('Раздел 3'!D11:E11),"=",SUM('Раздел 3'!T11:T11),"+",SUM('Раздел 3'!V11:V11),"+",SUM('Раздел 3'!X11:X11))</f>
        <v>0=0+0+0</v>
      </c>
    </row>
    <row r="1640" spans="1:5" s="269" customFormat="1" ht="89.25" x14ac:dyDescent="0.2">
      <c r="A1640" s="279" t="str">
        <f>IF((SUM('Раздел 3'!D12:E12)=SUM('Раздел 3'!T12:T12)+SUM('Раздел 3'!V12:V12)+SUM('Раздел 3'!X12:X12)),"","Неверно!")</f>
        <v/>
      </c>
      <c r="B1640" s="276" t="s">
        <v>696</v>
      </c>
      <c r="C1640" s="278" t="s">
        <v>697</v>
      </c>
      <c r="D1640" s="278" t="s">
        <v>438</v>
      </c>
      <c r="E1640" s="278" t="str">
        <f>CONCATENATE(SUM('Раздел 3'!D12:E12),"=",SUM('Раздел 3'!T12:T12),"+",SUM('Раздел 3'!V12:V12),"+",SUM('Раздел 3'!X12:X12))</f>
        <v>0=0+0+0</v>
      </c>
    </row>
    <row r="1641" spans="1:5" s="269" customFormat="1" ht="89.25" x14ac:dyDescent="0.2">
      <c r="A1641" s="279" t="str">
        <f>IF((SUM('Раздел 3'!D13:E13)=SUM('Раздел 3'!T13:T13)+SUM('Раздел 3'!V13:V13)+SUM('Раздел 3'!X13:X13)),"","Неверно!")</f>
        <v/>
      </c>
      <c r="B1641" s="276" t="s">
        <v>696</v>
      </c>
      <c r="C1641" s="278" t="s">
        <v>697</v>
      </c>
      <c r="D1641" s="278" t="s">
        <v>438</v>
      </c>
      <c r="E1641" s="278" t="str">
        <f>CONCATENATE(SUM('Раздел 3'!D13:E13),"=",SUM('Раздел 3'!T13:T13),"+",SUM('Раздел 3'!V13:V13),"+",SUM('Раздел 3'!X13:X13))</f>
        <v>0=0+0+0</v>
      </c>
    </row>
    <row r="1642" spans="1:5" s="269" customFormat="1" ht="89.25" x14ac:dyDescent="0.2">
      <c r="A1642" s="279" t="str">
        <f>IF((SUM('Раздел 3'!D14:E14)=SUM('Раздел 3'!T14:T14)+SUM('Раздел 3'!V14:V14)+SUM('Раздел 3'!X14:X14)),"","Неверно!")</f>
        <v/>
      </c>
      <c r="B1642" s="276" t="s">
        <v>696</v>
      </c>
      <c r="C1642" s="278" t="s">
        <v>697</v>
      </c>
      <c r="D1642" s="278" t="s">
        <v>438</v>
      </c>
      <c r="E1642" s="278" t="str">
        <f>CONCATENATE(SUM('Раздел 3'!D14:E14),"=",SUM('Раздел 3'!T14:T14),"+",SUM('Раздел 3'!V14:V14),"+",SUM('Раздел 3'!X14:X14))</f>
        <v>0=0+0+0</v>
      </c>
    </row>
    <row r="1643" spans="1:5" s="269" customFormat="1" ht="89.25" x14ac:dyDescent="0.2">
      <c r="A1643" s="279" t="str">
        <f>IF((SUM('Раздел 3'!D15:E15)=SUM('Раздел 3'!T15:T15)+SUM('Раздел 3'!V15:V15)+SUM('Раздел 3'!X15:X15)),"","Неверно!")</f>
        <v/>
      </c>
      <c r="B1643" s="276" t="s">
        <v>696</v>
      </c>
      <c r="C1643" s="278" t="s">
        <v>697</v>
      </c>
      <c r="D1643" s="278" t="s">
        <v>438</v>
      </c>
      <c r="E1643" s="278" t="str">
        <f>CONCATENATE(SUM('Раздел 3'!D15:E15),"=",SUM('Раздел 3'!T15:T15),"+",SUM('Раздел 3'!V15:V15),"+",SUM('Раздел 3'!X15:X15))</f>
        <v>0=0+0+0</v>
      </c>
    </row>
    <row r="1644" spans="1:5" s="269" customFormat="1" ht="89.25" x14ac:dyDescent="0.2">
      <c r="A1644" s="279" t="str">
        <f>IF((SUM('Раздел 3'!D16:E16)=SUM('Раздел 3'!T16:T16)+SUM('Раздел 3'!V16:V16)+SUM('Раздел 3'!X16:X16)),"","Неверно!")</f>
        <v/>
      </c>
      <c r="B1644" s="276" t="s">
        <v>696</v>
      </c>
      <c r="C1644" s="278" t="s">
        <v>697</v>
      </c>
      <c r="D1644" s="278" t="s">
        <v>438</v>
      </c>
      <c r="E1644" s="278" t="str">
        <f>CONCATENATE(SUM('Раздел 3'!D16:E16),"=",SUM('Раздел 3'!T16:T16),"+",SUM('Раздел 3'!V16:V16),"+",SUM('Раздел 3'!X16:X16))</f>
        <v>0=0+0+0</v>
      </c>
    </row>
    <row r="1645" spans="1:5" s="269" customFormat="1" ht="89.25" x14ac:dyDescent="0.2">
      <c r="A1645" s="279" t="str">
        <f>IF((SUM('Раздел 3'!D17:E17)=SUM('Раздел 3'!T17:T17)+SUM('Раздел 3'!V17:V17)+SUM('Раздел 3'!X17:X17)),"","Неверно!")</f>
        <v/>
      </c>
      <c r="B1645" s="276" t="s">
        <v>696</v>
      </c>
      <c r="C1645" s="278" t="s">
        <v>697</v>
      </c>
      <c r="D1645" s="278" t="s">
        <v>438</v>
      </c>
      <c r="E1645" s="278" t="str">
        <f>CONCATENATE(SUM('Раздел 3'!D17:E17),"=",SUM('Раздел 3'!T17:T17),"+",SUM('Раздел 3'!V17:V17),"+",SUM('Раздел 3'!X17:X17))</f>
        <v>0=0+0+0</v>
      </c>
    </row>
    <row r="1646" spans="1:5" s="269" customFormat="1" ht="89.25" x14ac:dyDescent="0.2">
      <c r="A1646" s="279" t="str">
        <f>IF((SUM('Раздел 3'!D18:E18)=SUM('Раздел 3'!T18:T18)+SUM('Раздел 3'!V18:V18)+SUM('Раздел 3'!X18:X18)),"","Неверно!")</f>
        <v/>
      </c>
      <c r="B1646" s="276" t="s">
        <v>696</v>
      </c>
      <c r="C1646" s="278" t="s">
        <v>697</v>
      </c>
      <c r="D1646" s="278" t="s">
        <v>438</v>
      </c>
      <c r="E1646" s="278" t="str">
        <f>CONCATENATE(SUM('Раздел 3'!D18:E18),"=",SUM('Раздел 3'!T18:T18),"+",SUM('Раздел 3'!V18:V18),"+",SUM('Раздел 3'!X18:X18))</f>
        <v>0=0+0+0</v>
      </c>
    </row>
    <row r="1647" spans="1:5" s="269" customFormat="1" ht="89.25" x14ac:dyDescent="0.2">
      <c r="A1647" s="279" t="str">
        <f>IF((SUM('Раздел 3'!D19:E19)=SUM('Раздел 3'!T19:T19)+SUM('Раздел 3'!V19:V19)+SUM('Раздел 3'!X19:X19)),"","Неверно!")</f>
        <v/>
      </c>
      <c r="B1647" s="276" t="s">
        <v>696</v>
      </c>
      <c r="C1647" s="278" t="s">
        <v>697</v>
      </c>
      <c r="D1647" s="278" t="s">
        <v>438</v>
      </c>
      <c r="E1647" s="278" t="str">
        <f>CONCATENATE(SUM('Раздел 3'!D19:E19),"=",SUM('Раздел 3'!T19:T19),"+",SUM('Раздел 3'!V19:V19),"+",SUM('Раздел 3'!X19:X19))</f>
        <v>0=0+0+0</v>
      </c>
    </row>
    <row r="1648" spans="1:5" s="269" customFormat="1" ht="89.25" x14ac:dyDescent="0.2">
      <c r="A1648" s="279" t="str">
        <f>IF((SUM('Раздел 3'!D20:E20)=SUM('Раздел 3'!T20:T20)+SUM('Раздел 3'!V20:V20)+SUM('Раздел 3'!X20:X20)),"","Неверно!")</f>
        <v/>
      </c>
      <c r="B1648" s="276" t="s">
        <v>696</v>
      </c>
      <c r="C1648" s="278" t="s">
        <v>697</v>
      </c>
      <c r="D1648" s="278" t="s">
        <v>438</v>
      </c>
      <c r="E1648" s="278" t="str">
        <f>CONCATENATE(SUM('Раздел 3'!D20:E20),"=",SUM('Раздел 3'!T20:T20),"+",SUM('Раздел 3'!V20:V20),"+",SUM('Раздел 3'!X20:X20))</f>
        <v>0=0+0+0</v>
      </c>
    </row>
    <row r="1649" spans="1:5" s="269" customFormat="1" ht="89.25" x14ac:dyDescent="0.2">
      <c r="A1649" s="279" t="str">
        <f>IF((SUM('Раздел 3'!D21:E21)=SUM('Раздел 3'!T21:T21)+SUM('Раздел 3'!V21:V21)+SUM('Раздел 3'!X21:X21)),"","Неверно!")</f>
        <v/>
      </c>
      <c r="B1649" s="276" t="s">
        <v>696</v>
      </c>
      <c r="C1649" s="278" t="s">
        <v>697</v>
      </c>
      <c r="D1649" s="278" t="s">
        <v>438</v>
      </c>
      <c r="E1649" s="278" t="str">
        <f>CONCATENATE(SUM('Раздел 3'!D21:E21),"=",SUM('Раздел 3'!T21:T21),"+",SUM('Раздел 3'!V21:V21),"+",SUM('Раздел 3'!X21:X21))</f>
        <v>0=0+0+0</v>
      </c>
    </row>
    <row r="1650" spans="1:5" s="269" customFormat="1" ht="89.25" x14ac:dyDescent="0.2">
      <c r="A1650" s="279" t="str">
        <f>IF((SUM('Раздел 3'!D22:E22)=SUM('Раздел 3'!T22:T22)+SUM('Раздел 3'!V22:V22)+SUM('Раздел 3'!X22:X22)),"","Неверно!")</f>
        <v/>
      </c>
      <c r="B1650" s="276" t="s">
        <v>696</v>
      </c>
      <c r="C1650" s="278" t="s">
        <v>697</v>
      </c>
      <c r="D1650" s="278" t="s">
        <v>438</v>
      </c>
      <c r="E1650" s="278" t="str">
        <f>CONCATENATE(SUM('Раздел 3'!D22:E22),"=",SUM('Раздел 3'!T22:T22),"+",SUM('Раздел 3'!V22:V22),"+",SUM('Раздел 3'!X22:X22))</f>
        <v>0=0+0+0</v>
      </c>
    </row>
    <row r="1651" spans="1:5" s="269" customFormat="1" ht="38.25" x14ac:dyDescent="0.2">
      <c r="A1651" s="279" t="str">
        <f>IF((SUM('Раздел 3'!AA11:AA11)&gt;=SUM('Раздел 3'!AA12:AA13)),"","Неверно!")</f>
        <v/>
      </c>
      <c r="B1651" s="276" t="s">
        <v>698</v>
      </c>
      <c r="C1651" s="278" t="s">
        <v>699</v>
      </c>
      <c r="D1651" s="278" t="s">
        <v>437</v>
      </c>
      <c r="E1651" s="278" t="str">
        <f>CONCATENATE(SUM('Раздел 3'!AA11:AA11),"&gt;=",SUM('Раздел 3'!AA12:AA13))</f>
        <v>0&gt;=0</v>
      </c>
    </row>
    <row r="1652" spans="1:5" s="269" customFormat="1" ht="38.25" x14ac:dyDescent="0.2">
      <c r="A1652" s="279" t="str">
        <f>IF((SUM('Раздел 3'!AB11:AB11)&gt;=SUM('Раздел 3'!AB12:AB13)),"","Неверно!")</f>
        <v/>
      </c>
      <c r="B1652" s="276" t="s">
        <v>698</v>
      </c>
      <c r="C1652" s="278" t="s">
        <v>699</v>
      </c>
      <c r="D1652" s="278" t="s">
        <v>437</v>
      </c>
      <c r="E1652" s="278" t="str">
        <f>CONCATENATE(SUM('Раздел 3'!AB11:AB11),"&gt;=",SUM('Раздел 3'!AB12:AB13))</f>
        <v>0&gt;=0</v>
      </c>
    </row>
    <row r="1653" spans="1:5" s="269" customFormat="1" ht="38.25" x14ac:dyDescent="0.2">
      <c r="A1653" s="279" t="str">
        <f>IF((SUM('Раздел 3'!AC11:AC11)&gt;=SUM('Раздел 3'!AC12:AC13)),"","Неверно!")</f>
        <v/>
      </c>
      <c r="B1653" s="276" t="s">
        <v>698</v>
      </c>
      <c r="C1653" s="278" t="s">
        <v>699</v>
      </c>
      <c r="D1653" s="278" t="s">
        <v>437</v>
      </c>
      <c r="E1653" s="278" t="str">
        <f>CONCATENATE(SUM('Раздел 3'!AC11:AC11),"&gt;=",SUM('Раздел 3'!AC12:AC13))</f>
        <v>0&gt;=0</v>
      </c>
    </row>
    <row r="1654" spans="1:5" s="269" customFormat="1" ht="38.25" x14ac:dyDescent="0.2">
      <c r="A1654" s="279" t="str">
        <f>IF((SUM('Раздел 3'!AD11:AD11)&gt;=SUM('Раздел 3'!AD12:AD13)),"","Неверно!")</f>
        <v/>
      </c>
      <c r="B1654" s="276" t="s">
        <v>698</v>
      </c>
      <c r="C1654" s="278" t="s">
        <v>699</v>
      </c>
      <c r="D1654" s="278" t="s">
        <v>437</v>
      </c>
      <c r="E1654" s="278" t="str">
        <f>CONCATENATE(SUM('Раздел 3'!AD11:AD11),"&gt;=",SUM('Раздел 3'!AD12:AD13))</f>
        <v>0&gt;=0</v>
      </c>
    </row>
    <row r="1655" spans="1:5" s="269" customFormat="1" ht="38.25" x14ac:dyDescent="0.2">
      <c r="A1655" s="279" t="str">
        <f>IF((SUM('Раздел 3'!AE11:AE11)&gt;=SUM('Раздел 3'!AE12:AE13)),"","Неверно!")</f>
        <v/>
      </c>
      <c r="B1655" s="276" t="s">
        <v>698</v>
      </c>
      <c r="C1655" s="278" t="s">
        <v>699</v>
      </c>
      <c r="D1655" s="278" t="s">
        <v>437</v>
      </c>
      <c r="E1655" s="278" t="str">
        <f>CONCATENATE(SUM('Раздел 3'!AE11:AE11),"&gt;=",SUM('Раздел 3'!AE12:AE13))</f>
        <v>0&gt;=0</v>
      </c>
    </row>
    <row r="1656" spans="1:5" s="269" customFormat="1" ht="38.25" x14ac:dyDescent="0.2">
      <c r="A1656" s="279" t="str">
        <f>IF((SUM('Раздел 3'!AF11:AF11)&gt;=SUM('Раздел 3'!AF12:AF13)),"","Неверно!")</f>
        <v/>
      </c>
      <c r="B1656" s="276" t="s">
        <v>698</v>
      </c>
      <c r="C1656" s="278" t="s">
        <v>699</v>
      </c>
      <c r="D1656" s="278" t="s">
        <v>437</v>
      </c>
      <c r="E1656" s="278" t="str">
        <f>CONCATENATE(SUM('Раздел 3'!AF11:AF11),"&gt;=",SUM('Раздел 3'!AF12:AF13))</f>
        <v>0&gt;=0</v>
      </c>
    </row>
    <row r="1657" spans="1:5" s="269" customFormat="1" ht="38.25" x14ac:dyDescent="0.2">
      <c r="A1657" s="279" t="str">
        <f>IF((SUM('Раздел 3'!AG11:AG11)&gt;=SUM('Раздел 3'!AG12:AG13)),"","Неверно!")</f>
        <v/>
      </c>
      <c r="B1657" s="276" t="s">
        <v>698</v>
      </c>
      <c r="C1657" s="278" t="s">
        <v>699</v>
      </c>
      <c r="D1657" s="278" t="s">
        <v>437</v>
      </c>
      <c r="E1657" s="278" t="str">
        <f>CONCATENATE(SUM('Раздел 3'!AG11:AG11),"&gt;=",SUM('Раздел 3'!AG12:AG13))</f>
        <v>0&gt;=0</v>
      </c>
    </row>
    <row r="1658" spans="1:5" s="269" customFormat="1" ht="38.25" x14ac:dyDescent="0.2">
      <c r="A1658" s="279" t="str">
        <f>IF((SUM('Раздел 3'!AH11:AH11)&gt;=SUM('Раздел 3'!AH12:AH13)),"","Неверно!")</f>
        <v/>
      </c>
      <c r="B1658" s="276" t="s">
        <v>698</v>
      </c>
      <c r="C1658" s="278" t="s">
        <v>699</v>
      </c>
      <c r="D1658" s="278" t="s">
        <v>437</v>
      </c>
      <c r="E1658" s="278" t="str">
        <f>CONCATENATE(SUM('Раздел 3'!AH11:AH11),"&gt;=",SUM('Раздел 3'!AH12:AH13))</f>
        <v>0&gt;=0</v>
      </c>
    </row>
    <row r="1659" spans="1:5" s="269" customFormat="1" ht="38.25" x14ac:dyDescent="0.2">
      <c r="A1659" s="279" t="str">
        <f>IF((SUM('Раздел 3'!AI11:AI11)&gt;=SUM('Раздел 3'!AI12:AI13)),"","Неверно!")</f>
        <v/>
      </c>
      <c r="B1659" s="276" t="s">
        <v>698</v>
      </c>
      <c r="C1659" s="278" t="s">
        <v>699</v>
      </c>
      <c r="D1659" s="278" t="s">
        <v>437</v>
      </c>
      <c r="E1659" s="278" t="str">
        <f>CONCATENATE(SUM('Раздел 3'!AI11:AI11),"&gt;=",SUM('Раздел 3'!AI12:AI13))</f>
        <v>0&gt;=0</v>
      </c>
    </row>
    <row r="1660" spans="1:5" s="269" customFormat="1" ht="38.25" x14ac:dyDescent="0.2">
      <c r="A1660" s="279" t="str">
        <f>IF((SUM('Раздел 3'!AJ11:AJ11)&gt;=SUM('Раздел 3'!AJ12:AJ13)),"","Неверно!")</f>
        <v/>
      </c>
      <c r="B1660" s="276" t="s">
        <v>698</v>
      </c>
      <c r="C1660" s="278" t="s">
        <v>699</v>
      </c>
      <c r="D1660" s="278" t="s">
        <v>437</v>
      </c>
      <c r="E1660" s="278" t="str">
        <f>CONCATENATE(SUM('Раздел 3'!AJ11:AJ11),"&gt;=",SUM('Раздел 3'!AJ12:AJ13))</f>
        <v>0&gt;=0</v>
      </c>
    </row>
    <row r="1661" spans="1:5" s="269" customFormat="1" ht="38.25" x14ac:dyDescent="0.2">
      <c r="A1661" s="279" t="str">
        <f>IF((SUM('Раздел 3'!D11:D11)&gt;=SUM('Раздел 3'!D12:D13)),"","Неверно!")</f>
        <v/>
      </c>
      <c r="B1661" s="276" t="s">
        <v>698</v>
      </c>
      <c r="C1661" s="278" t="s">
        <v>699</v>
      </c>
      <c r="D1661" s="278" t="s">
        <v>437</v>
      </c>
      <c r="E1661" s="278" t="str">
        <f>CONCATENATE(SUM('Раздел 3'!D11:D11),"&gt;=",SUM('Раздел 3'!D12:D13))</f>
        <v>0&gt;=0</v>
      </c>
    </row>
    <row r="1662" spans="1:5" s="269" customFormat="1" ht="38.25" x14ac:dyDescent="0.2">
      <c r="A1662" s="279" t="str">
        <f>IF((SUM('Раздел 3'!E11:E11)&gt;=SUM('Раздел 3'!E12:E13)),"","Неверно!")</f>
        <v/>
      </c>
      <c r="B1662" s="276" t="s">
        <v>698</v>
      </c>
      <c r="C1662" s="278" t="s">
        <v>699</v>
      </c>
      <c r="D1662" s="278" t="s">
        <v>437</v>
      </c>
      <c r="E1662" s="278" t="str">
        <f>CONCATENATE(SUM('Раздел 3'!E11:E11),"&gt;=",SUM('Раздел 3'!E12:E13))</f>
        <v>0&gt;=0</v>
      </c>
    </row>
    <row r="1663" spans="1:5" s="269" customFormat="1" ht="38.25" x14ac:dyDescent="0.2">
      <c r="A1663" s="279" t="str">
        <f>IF((SUM('Раздел 3'!F11:F11)&gt;=SUM('Раздел 3'!F12:F13)),"","Неверно!")</f>
        <v/>
      </c>
      <c r="B1663" s="276" t="s">
        <v>698</v>
      </c>
      <c r="C1663" s="278" t="s">
        <v>699</v>
      </c>
      <c r="D1663" s="278" t="s">
        <v>437</v>
      </c>
      <c r="E1663" s="278" t="str">
        <f>CONCATENATE(SUM('Раздел 3'!F11:F11),"&gt;=",SUM('Раздел 3'!F12:F13))</f>
        <v>0&gt;=0</v>
      </c>
    </row>
    <row r="1664" spans="1:5" s="269" customFormat="1" ht="38.25" x14ac:dyDescent="0.2">
      <c r="A1664" s="279" t="str">
        <f>IF((SUM('Раздел 3'!G11:G11)&gt;=SUM('Раздел 3'!G12:G13)),"","Неверно!")</f>
        <v/>
      </c>
      <c r="B1664" s="276" t="s">
        <v>698</v>
      </c>
      <c r="C1664" s="278" t="s">
        <v>699</v>
      </c>
      <c r="D1664" s="278" t="s">
        <v>437</v>
      </c>
      <c r="E1664" s="278" t="str">
        <f>CONCATENATE(SUM('Раздел 3'!G11:G11),"&gt;=",SUM('Раздел 3'!G12:G13))</f>
        <v>0&gt;=0</v>
      </c>
    </row>
    <row r="1665" spans="1:5" s="269" customFormat="1" ht="38.25" x14ac:dyDescent="0.2">
      <c r="A1665" s="279" t="str">
        <f>IF((SUM('Раздел 3'!H11:H11)&gt;=SUM('Раздел 3'!H12:H13)),"","Неверно!")</f>
        <v/>
      </c>
      <c r="B1665" s="276" t="s">
        <v>698</v>
      </c>
      <c r="C1665" s="278" t="s">
        <v>699</v>
      </c>
      <c r="D1665" s="278" t="s">
        <v>437</v>
      </c>
      <c r="E1665" s="278" t="str">
        <f>CONCATENATE(SUM('Раздел 3'!H11:H11),"&gt;=",SUM('Раздел 3'!H12:H13))</f>
        <v>0&gt;=0</v>
      </c>
    </row>
    <row r="1666" spans="1:5" s="269" customFormat="1" ht="38.25" x14ac:dyDescent="0.2">
      <c r="A1666" s="279" t="str">
        <f>IF((SUM('Раздел 3'!I11:I11)&gt;=SUM('Раздел 3'!I12:I13)),"","Неверно!")</f>
        <v/>
      </c>
      <c r="B1666" s="276" t="s">
        <v>698</v>
      </c>
      <c r="C1666" s="278" t="s">
        <v>699</v>
      </c>
      <c r="D1666" s="278" t="s">
        <v>437</v>
      </c>
      <c r="E1666" s="278" t="str">
        <f>CONCATENATE(SUM('Раздел 3'!I11:I11),"&gt;=",SUM('Раздел 3'!I12:I13))</f>
        <v>0&gt;=0</v>
      </c>
    </row>
    <row r="1667" spans="1:5" s="269" customFormat="1" ht="38.25" x14ac:dyDescent="0.2">
      <c r="A1667" s="279" t="str">
        <f>IF((SUM('Раздел 3'!J11:J11)&gt;=SUM('Раздел 3'!J12:J13)),"","Неверно!")</f>
        <v/>
      </c>
      <c r="B1667" s="276" t="s">
        <v>698</v>
      </c>
      <c r="C1667" s="278" t="s">
        <v>699</v>
      </c>
      <c r="D1667" s="278" t="s">
        <v>437</v>
      </c>
      <c r="E1667" s="278" t="str">
        <f>CONCATENATE(SUM('Раздел 3'!J11:J11),"&gt;=",SUM('Раздел 3'!J12:J13))</f>
        <v>0&gt;=0</v>
      </c>
    </row>
    <row r="1668" spans="1:5" s="269" customFormat="1" ht="38.25" x14ac:dyDescent="0.2">
      <c r="A1668" s="279" t="str">
        <f>IF((SUM('Раздел 3'!K11:K11)&gt;=SUM('Раздел 3'!K12:K13)),"","Неверно!")</f>
        <v/>
      </c>
      <c r="B1668" s="276" t="s">
        <v>698</v>
      </c>
      <c r="C1668" s="278" t="s">
        <v>699</v>
      </c>
      <c r="D1668" s="278" t="s">
        <v>437</v>
      </c>
      <c r="E1668" s="278" t="str">
        <f>CONCATENATE(SUM('Раздел 3'!K11:K11),"&gt;=",SUM('Раздел 3'!K12:K13))</f>
        <v>0&gt;=0</v>
      </c>
    </row>
    <row r="1669" spans="1:5" s="269" customFormat="1" ht="38.25" x14ac:dyDescent="0.2">
      <c r="A1669" s="279" t="str">
        <f>IF((SUM('Раздел 3'!L11:L11)&gt;=SUM('Раздел 3'!L12:L13)),"","Неверно!")</f>
        <v/>
      </c>
      <c r="B1669" s="276" t="s">
        <v>698</v>
      </c>
      <c r="C1669" s="278" t="s">
        <v>699</v>
      </c>
      <c r="D1669" s="278" t="s">
        <v>437</v>
      </c>
      <c r="E1669" s="278" t="str">
        <f>CONCATENATE(SUM('Раздел 3'!L11:L11),"&gt;=",SUM('Раздел 3'!L12:L13))</f>
        <v>0&gt;=0</v>
      </c>
    </row>
    <row r="1670" spans="1:5" s="269" customFormat="1" ht="38.25" x14ac:dyDescent="0.2">
      <c r="A1670" s="279" t="str">
        <f>IF((SUM('Раздел 3'!M11:M11)&gt;=SUM('Раздел 3'!M12:M13)),"","Неверно!")</f>
        <v/>
      </c>
      <c r="B1670" s="276" t="s">
        <v>698</v>
      </c>
      <c r="C1670" s="278" t="s">
        <v>699</v>
      </c>
      <c r="D1670" s="278" t="s">
        <v>437</v>
      </c>
      <c r="E1670" s="278" t="str">
        <f>CONCATENATE(SUM('Раздел 3'!M11:M11),"&gt;=",SUM('Раздел 3'!M12:M13))</f>
        <v>0&gt;=0</v>
      </c>
    </row>
    <row r="1671" spans="1:5" s="269" customFormat="1" ht="38.25" x14ac:dyDescent="0.2">
      <c r="A1671" s="279" t="str">
        <f>IF((SUM('Раздел 3'!N11:N11)&gt;=SUM('Раздел 3'!N12:N13)),"","Неверно!")</f>
        <v/>
      </c>
      <c r="B1671" s="276" t="s">
        <v>698</v>
      </c>
      <c r="C1671" s="278" t="s">
        <v>699</v>
      </c>
      <c r="D1671" s="278" t="s">
        <v>437</v>
      </c>
      <c r="E1671" s="278" t="str">
        <f>CONCATENATE(SUM('Раздел 3'!N11:N11),"&gt;=",SUM('Раздел 3'!N12:N13))</f>
        <v>0&gt;=0</v>
      </c>
    </row>
    <row r="1672" spans="1:5" s="269" customFormat="1" ht="38.25" x14ac:dyDescent="0.2">
      <c r="A1672" s="279" t="str">
        <f>IF((SUM('Раздел 3'!O11:O11)&gt;=SUM('Раздел 3'!O12:O13)),"","Неверно!")</f>
        <v/>
      </c>
      <c r="B1672" s="276" t="s">
        <v>698</v>
      </c>
      <c r="C1672" s="278" t="s">
        <v>699</v>
      </c>
      <c r="D1672" s="278" t="s">
        <v>437</v>
      </c>
      <c r="E1672" s="278" t="str">
        <f>CONCATENATE(SUM('Раздел 3'!O11:O11),"&gt;=",SUM('Раздел 3'!O12:O13))</f>
        <v>0&gt;=0</v>
      </c>
    </row>
    <row r="1673" spans="1:5" s="269" customFormat="1" ht="38.25" x14ac:dyDescent="0.2">
      <c r="A1673" s="279" t="str">
        <f>IF((SUM('Раздел 3'!P11:P11)&gt;=SUM('Раздел 3'!P12:P13)),"","Неверно!")</f>
        <v/>
      </c>
      <c r="B1673" s="276" t="s">
        <v>698</v>
      </c>
      <c r="C1673" s="278" t="s">
        <v>699</v>
      </c>
      <c r="D1673" s="278" t="s">
        <v>437</v>
      </c>
      <c r="E1673" s="278" t="str">
        <f>CONCATENATE(SUM('Раздел 3'!P11:P11),"&gt;=",SUM('Раздел 3'!P12:P13))</f>
        <v>0&gt;=0</v>
      </c>
    </row>
    <row r="1674" spans="1:5" s="269" customFormat="1" ht="38.25" x14ac:dyDescent="0.2">
      <c r="A1674" s="279" t="str">
        <f>IF((SUM('Раздел 3'!Q11:Q11)&gt;=SUM('Раздел 3'!Q12:Q13)),"","Неверно!")</f>
        <v/>
      </c>
      <c r="B1674" s="276" t="s">
        <v>698</v>
      </c>
      <c r="C1674" s="278" t="s">
        <v>699</v>
      </c>
      <c r="D1674" s="278" t="s">
        <v>437</v>
      </c>
      <c r="E1674" s="278" t="str">
        <f>CONCATENATE(SUM('Раздел 3'!Q11:Q11),"&gt;=",SUM('Раздел 3'!Q12:Q13))</f>
        <v>0&gt;=0</v>
      </c>
    </row>
    <row r="1675" spans="1:5" s="269" customFormat="1" ht="38.25" x14ac:dyDescent="0.2">
      <c r="A1675" s="279" t="str">
        <f>IF((SUM('Раздел 3'!R11:R11)&gt;=SUM('Раздел 3'!R12:R13)),"","Неверно!")</f>
        <v/>
      </c>
      <c r="B1675" s="276" t="s">
        <v>698</v>
      </c>
      <c r="C1675" s="278" t="s">
        <v>699</v>
      </c>
      <c r="D1675" s="278" t="s">
        <v>437</v>
      </c>
      <c r="E1675" s="278" t="str">
        <f>CONCATENATE(SUM('Раздел 3'!R11:R11),"&gt;=",SUM('Раздел 3'!R12:R13))</f>
        <v>0&gt;=0</v>
      </c>
    </row>
    <row r="1676" spans="1:5" s="269" customFormat="1" ht="38.25" x14ac:dyDescent="0.2">
      <c r="A1676" s="279" t="str">
        <f>IF((SUM('Раздел 3'!S11:S11)&gt;=SUM('Раздел 3'!S12:S13)),"","Неверно!")</f>
        <v/>
      </c>
      <c r="B1676" s="276" t="s">
        <v>698</v>
      </c>
      <c r="C1676" s="278" t="s">
        <v>699</v>
      </c>
      <c r="D1676" s="278" t="s">
        <v>437</v>
      </c>
      <c r="E1676" s="278" t="str">
        <f>CONCATENATE(SUM('Раздел 3'!S11:S11),"&gt;=",SUM('Раздел 3'!S12:S13))</f>
        <v>0&gt;=0</v>
      </c>
    </row>
    <row r="1677" spans="1:5" s="269" customFormat="1" ht="38.25" x14ac:dyDescent="0.2">
      <c r="A1677" s="279" t="str">
        <f>IF((SUM('Раздел 3'!T11:T11)&gt;=SUM('Раздел 3'!T12:T13)),"","Неверно!")</f>
        <v/>
      </c>
      <c r="B1677" s="276" t="s">
        <v>698</v>
      </c>
      <c r="C1677" s="278" t="s">
        <v>699</v>
      </c>
      <c r="D1677" s="278" t="s">
        <v>437</v>
      </c>
      <c r="E1677" s="278" t="str">
        <f>CONCATENATE(SUM('Раздел 3'!T11:T11),"&gt;=",SUM('Раздел 3'!T12:T13))</f>
        <v>0&gt;=0</v>
      </c>
    </row>
    <row r="1678" spans="1:5" s="269" customFormat="1" ht="38.25" x14ac:dyDescent="0.2">
      <c r="A1678" s="279" t="str">
        <f>IF((SUM('Раздел 3'!U11:U11)&gt;=SUM('Раздел 3'!U12:U13)),"","Неверно!")</f>
        <v/>
      </c>
      <c r="B1678" s="276" t="s">
        <v>698</v>
      </c>
      <c r="C1678" s="278" t="s">
        <v>699</v>
      </c>
      <c r="D1678" s="278" t="s">
        <v>437</v>
      </c>
      <c r="E1678" s="278" t="str">
        <f>CONCATENATE(SUM('Раздел 3'!U11:U11),"&gt;=",SUM('Раздел 3'!U12:U13))</f>
        <v>0&gt;=0</v>
      </c>
    </row>
    <row r="1679" spans="1:5" s="269" customFormat="1" ht="38.25" x14ac:dyDescent="0.2">
      <c r="A1679" s="279" t="str">
        <f>IF((SUM('Раздел 3'!V11:V11)&gt;=SUM('Раздел 3'!V12:V13)),"","Неверно!")</f>
        <v/>
      </c>
      <c r="B1679" s="276" t="s">
        <v>698</v>
      </c>
      <c r="C1679" s="278" t="s">
        <v>699</v>
      </c>
      <c r="D1679" s="278" t="s">
        <v>437</v>
      </c>
      <c r="E1679" s="278" t="str">
        <f>CONCATENATE(SUM('Раздел 3'!V11:V11),"&gt;=",SUM('Раздел 3'!V12:V13))</f>
        <v>0&gt;=0</v>
      </c>
    </row>
    <row r="1680" spans="1:5" s="269" customFormat="1" ht="38.25" x14ac:dyDescent="0.2">
      <c r="A1680" s="279" t="str">
        <f>IF((SUM('Раздел 3'!W11:W11)&gt;=SUM('Раздел 3'!W12:W13)),"","Неверно!")</f>
        <v/>
      </c>
      <c r="B1680" s="276" t="s">
        <v>698</v>
      </c>
      <c r="C1680" s="278" t="s">
        <v>699</v>
      </c>
      <c r="D1680" s="278" t="s">
        <v>437</v>
      </c>
      <c r="E1680" s="278" t="str">
        <f>CONCATENATE(SUM('Раздел 3'!W11:W11),"&gt;=",SUM('Раздел 3'!W12:W13))</f>
        <v>0&gt;=0</v>
      </c>
    </row>
    <row r="1681" spans="1:5" s="269" customFormat="1" ht="38.25" x14ac:dyDescent="0.2">
      <c r="A1681" s="279" t="str">
        <f>IF((SUM('Раздел 3'!X11:X11)&gt;=SUM('Раздел 3'!X12:X13)),"","Неверно!")</f>
        <v/>
      </c>
      <c r="B1681" s="276" t="s">
        <v>698</v>
      </c>
      <c r="C1681" s="278" t="s">
        <v>699</v>
      </c>
      <c r="D1681" s="278" t="s">
        <v>437</v>
      </c>
      <c r="E1681" s="278" t="str">
        <f>CONCATENATE(SUM('Раздел 3'!X11:X11),"&gt;=",SUM('Раздел 3'!X12:X13))</f>
        <v>0&gt;=0</v>
      </c>
    </row>
    <row r="1682" spans="1:5" s="269" customFormat="1" ht="38.25" x14ac:dyDescent="0.2">
      <c r="A1682" s="279" t="str">
        <f>IF((SUM('Раздел 3'!Y11:Y11)&gt;=SUM('Раздел 3'!Y12:Y13)),"","Неверно!")</f>
        <v/>
      </c>
      <c r="B1682" s="276" t="s">
        <v>698</v>
      </c>
      <c r="C1682" s="278" t="s">
        <v>699</v>
      </c>
      <c r="D1682" s="278" t="s">
        <v>437</v>
      </c>
      <c r="E1682" s="278" t="str">
        <f>CONCATENATE(SUM('Раздел 3'!Y11:Y11),"&gt;=",SUM('Раздел 3'!Y12:Y13))</f>
        <v>0&gt;=0</v>
      </c>
    </row>
    <row r="1683" spans="1:5" s="269" customFormat="1" ht="38.25" x14ac:dyDescent="0.2">
      <c r="A1683" s="279" t="str">
        <f>IF((SUM('Раздел 3'!Z11:Z11)&gt;=SUM('Раздел 3'!Z12:Z13)),"","Неверно!")</f>
        <v/>
      </c>
      <c r="B1683" s="276" t="s">
        <v>698</v>
      </c>
      <c r="C1683" s="278" t="s">
        <v>699</v>
      </c>
      <c r="D1683" s="278" t="s">
        <v>437</v>
      </c>
      <c r="E1683" s="278" t="str">
        <f>CONCATENATE(SUM('Раздел 3'!Z11:Z11),"&gt;=",SUM('Раздел 3'!Z12:Z13))</f>
        <v>0&gt;=0</v>
      </c>
    </row>
    <row r="1684" spans="1:5" s="269" customFormat="1" ht="38.25" x14ac:dyDescent="0.2">
      <c r="A1684" s="279" t="str">
        <f>IF((SUM('Раздел 4'!E10:E10)&lt;=SUM('Раздел 4'!D10:D10)),"","Неверно!")</f>
        <v/>
      </c>
      <c r="B1684" s="276" t="s">
        <v>700</v>
      </c>
      <c r="C1684" s="278" t="s">
        <v>701</v>
      </c>
      <c r="D1684" s="278" t="s">
        <v>702</v>
      </c>
      <c r="E1684" s="278" t="str">
        <f>CONCATENATE(SUM('Раздел 4'!E10:E10),"&lt;=",SUM('Раздел 4'!D10:D10))</f>
        <v>0&lt;=0</v>
      </c>
    </row>
    <row r="1685" spans="1:5" s="269" customFormat="1" ht="38.25" x14ac:dyDescent="0.2">
      <c r="A1685" s="279" t="str">
        <f>IF((SUM('Раздел 4'!E11:E11)&lt;=SUM('Раздел 4'!D11:D11)),"","Неверно!")</f>
        <v/>
      </c>
      <c r="B1685" s="276" t="s">
        <v>700</v>
      </c>
      <c r="C1685" s="278" t="s">
        <v>701</v>
      </c>
      <c r="D1685" s="278" t="s">
        <v>702</v>
      </c>
      <c r="E1685" s="278" t="str">
        <f>CONCATENATE(SUM('Раздел 4'!E11:E11),"&lt;=",SUM('Раздел 4'!D11:D11))</f>
        <v>0&lt;=0</v>
      </c>
    </row>
    <row r="1686" spans="1:5" s="269" customFormat="1" ht="38.25" x14ac:dyDescent="0.2">
      <c r="A1686" s="279" t="str">
        <f>IF((SUM('Раздел 4'!E12:E12)&lt;=SUM('Раздел 4'!D12:D12)),"","Неверно!")</f>
        <v/>
      </c>
      <c r="B1686" s="276" t="s">
        <v>700</v>
      </c>
      <c r="C1686" s="278" t="s">
        <v>701</v>
      </c>
      <c r="D1686" s="278" t="s">
        <v>702</v>
      </c>
      <c r="E1686" s="278" t="str">
        <f>CONCATENATE(SUM('Раздел 4'!E12:E12),"&lt;=",SUM('Раздел 4'!D12:D12))</f>
        <v>0&lt;=0</v>
      </c>
    </row>
    <row r="1687" spans="1:5" s="269" customFormat="1" ht="38.25" x14ac:dyDescent="0.2">
      <c r="A1687" s="279" t="str">
        <f>IF((SUM('Раздел 4'!E13:E13)&lt;=SUM('Раздел 4'!D13:D13)),"","Неверно!")</f>
        <v/>
      </c>
      <c r="B1687" s="276" t="s">
        <v>700</v>
      </c>
      <c r="C1687" s="278" t="s">
        <v>701</v>
      </c>
      <c r="D1687" s="278" t="s">
        <v>702</v>
      </c>
      <c r="E1687" s="278" t="str">
        <f>CONCATENATE(SUM('Раздел 4'!E13:E13),"&lt;=",SUM('Раздел 4'!D13:D13))</f>
        <v>0&lt;=0</v>
      </c>
    </row>
    <row r="1688" spans="1:5" s="269" customFormat="1" ht="38.25" x14ac:dyDescent="0.2">
      <c r="A1688" s="279" t="str">
        <f>IF((SUM('Раздел 4'!E14:E14)&lt;=SUM('Раздел 4'!D14:D14)),"","Неверно!")</f>
        <v/>
      </c>
      <c r="B1688" s="276" t="s">
        <v>700</v>
      </c>
      <c r="C1688" s="278" t="s">
        <v>701</v>
      </c>
      <c r="D1688" s="278" t="s">
        <v>702</v>
      </c>
      <c r="E1688" s="278" t="str">
        <f>CONCATENATE(SUM('Раздел 4'!E14:E14),"&lt;=",SUM('Раздел 4'!D14:D14))</f>
        <v>0&lt;=0</v>
      </c>
    </row>
    <row r="1689" spans="1:5" s="269" customFormat="1" ht="38.25" x14ac:dyDescent="0.2">
      <c r="A1689" s="279" t="str">
        <f>IF((SUM('Раздел 4'!E15:E15)&lt;=SUM('Раздел 4'!D15:D15)),"","Неверно!")</f>
        <v/>
      </c>
      <c r="B1689" s="276" t="s">
        <v>700</v>
      </c>
      <c r="C1689" s="278" t="s">
        <v>701</v>
      </c>
      <c r="D1689" s="278" t="s">
        <v>702</v>
      </c>
      <c r="E1689" s="278" t="str">
        <f>CONCATENATE(SUM('Раздел 4'!E15:E15),"&lt;=",SUM('Раздел 4'!D15:D15))</f>
        <v>0&lt;=0</v>
      </c>
    </row>
    <row r="1690" spans="1:5" s="269" customFormat="1" ht="38.25" x14ac:dyDescent="0.2">
      <c r="A1690" s="279" t="str">
        <f>IF((SUM('Раздел 4'!E16:E16)&lt;=SUM('Раздел 4'!D16:D16)),"","Неверно!")</f>
        <v/>
      </c>
      <c r="B1690" s="276" t="s">
        <v>700</v>
      </c>
      <c r="C1690" s="278" t="s">
        <v>701</v>
      </c>
      <c r="D1690" s="278" t="s">
        <v>702</v>
      </c>
      <c r="E1690" s="278" t="str">
        <f>CONCATENATE(SUM('Раздел 4'!E16:E16),"&lt;=",SUM('Раздел 4'!D16:D16))</f>
        <v>0&lt;=0</v>
      </c>
    </row>
    <row r="1691" spans="1:5" s="269" customFormat="1" ht="38.25" x14ac:dyDescent="0.2">
      <c r="A1691" s="279" t="str">
        <f>IF((SUM('Раздел 4'!E17:E17)&lt;=SUM('Раздел 4'!D17:D17)),"","Неверно!")</f>
        <v/>
      </c>
      <c r="B1691" s="276" t="s">
        <v>700</v>
      </c>
      <c r="C1691" s="278" t="s">
        <v>701</v>
      </c>
      <c r="D1691" s="278" t="s">
        <v>702</v>
      </c>
      <c r="E1691" s="278" t="str">
        <f>CONCATENATE(SUM('Раздел 4'!E17:E17),"&lt;=",SUM('Раздел 4'!D17:D17))</f>
        <v>0&lt;=0</v>
      </c>
    </row>
    <row r="1692" spans="1:5" s="269" customFormat="1" ht="38.25" x14ac:dyDescent="0.2">
      <c r="A1692" s="279" t="str">
        <f>IF((SUM('Раздел 4'!E18:E18)&lt;=SUM('Раздел 4'!D18:D18)),"","Неверно!")</f>
        <v/>
      </c>
      <c r="B1692" s="276" t="s">
        <v>700</v>
      </c>
      <c r="C1692" s="278" t="s">
        <v>701</v>
      </c>
      <c r="D1692" s="278" t="s">
        <v>702</v>
      </c>
      <c r="E1692" s="278" t="str">
        <f>CONCATENATE(SUM('Раздел 4'!E18:E18),"&lt;=",SUM('Раздел 4'!D18:D18))</f>
        <v>0&lt;=0</v>
      </c>
    </row>
    <row r="1693" spans="1:5" s="269" customFormat="1" ht="38.25" x14ac:dyDescent="0.2">
      <c r="A1693" s="279" t="str">
        <f>IF((SUM('Раздел 4'!E19:E19)&lt;=SUM('Раздел 4'!D19:D19)),"","Неверно!")</f>
        <v/>
      </c>
      <c r="B1693" s="276" t="s">
        <v>700</v>
      </c>
      <c r="C1693" s="278" t="s">
        <v>701</v>
      </c>
      <c r="D1693" s="278" t="s">
        <v>702</v>
      </c>
      <c r="E1693" s="278" t="str">
        <f>CONCATENATE(SUM('Раздел 4'!E19:E19),"&lt;=",SUM('Раздел 4'!D19:D19))</f>
        <v>0&lt;=0</v>
      </c>
    </row>
    <row r="1694" spans="1:5" s="269" customFormat="1" ht="89.25" x14ac:dyDescent="0.2">
      <c r="A1694" s="279" t="str">
        <f>IF((SUM('Раздел 4'!C10:D10)=SUM('Раздел 4'!S10:S10)+SUM('Раздел 4'!U10:U10)+SUM('Раздел 4'!W10:W10)),"","Неверно!")</f>
        <v/>
      </c>
      <c r="B1694" s="276" t="s">
        <v>703</v>
      </c>
      <c r="C1694" s="278" t="s">
        <v>704</v>
      </c>
      <c r="D1694" s="278" t="s">
        <v>436</v>
      </c>
      <c r="E1694" s="278" t="str">
        <f>CONCATENATE(SUM('Раздел 4'!C10:D10),"=",SUM('Раздел 4'!S10:S10),"+",SUM('Раздел 4'!U10:U10),"+",SUM('Раздел 4'!W10:W10))</f>
        <v>0=0+0+0</v>
      </c>
    </row>
    <row r="1695" spans="1:5" s="269" customFormat="1" ht="89.25" x14ac:dyDescent="0.2">
      <c r="A1695" s="279" t="str">
        <f>IF((SUM('Раздел 4'!C11:D11)=SUM('Раздел 4'!S11:S11)+SUM('Раздел 4'!U11:U11)+SUM('Раздел 4'!W11:W11)),"","Неверно!")</f>
        <v/>
      </c>
      <c r="B1695" s="276" t="s">
        <v>703</v>
      </c>
      <c r="C1695" s="278" t="s">
        <v>704</v>
      </c>
      <c r="D1695" s="278" t="s">
        <v>436</v>
      </c>
      <c r="E1695" s="278" t="str">
        <f>CONCATENATE(SUM('Раздел 4'!C11:D11),"=",SUM('Раздел 4'!S11:S11),"+",SUM('Раздел 4'!U11:U11),"+",SUM('Раздел 4'!W11:W11))</f>
        <v>0=0+0+0</v>
      </c>
    </row>
    <row r="1696" spans="1:5" s="269" customFormat="1" ht="89.25" x14ac:dyDescent="0.2">
      <c r="A1696" s="279" t="str">
        <f>IF((SUM('Раздел 4'!C12:D12)=SUM('Раздел 4'!S12:S12)+SUM('Раздел 4'!U12:U12)+SUM('Раздел 4'!W12:W12)),"","Неверно!")</f>
        <v/>
      </c>
      <c r="B1696" s="276" t="s">
        <v>703</v>
      </c>
      <c r="C1696" s="278" t="s">
        <v>704</v>
      </c>
      <c r="D1696" s="278" t="s">
        <v>436</v>
      </c>
      <c r="E1696" s="278" t="str">
        <f>CONCATENATE(SUM('Раздел 4'!C12:D12),"=",SUM('Раздел 4'!S12:S12),"+",SUM('Раздел 4'!U12:U12),"+",SUM('Раздел 4'!W12:W12))</f>
        <v>0=0+0+0</v>
      </c>
    </row>
    <row r="1697" spans="1:5" s="269" customFormat="1" ht="89.25" x14ac:dyDescent="0.2">
      <c r="A1697" s="279" t="str">
        <f>IF((SUM('Раздел 4'!C13:D13)=SUM('Раздел 4'!S13:S13)+SUM('Раздел 4'!U13:U13)+SUM('Раздел 4'!W13:W13)),"","Неверно!")</f>
        <v/>
      </c>
      <c r="B1697" s="276" t="s">
        <v>703</v>
      </c>
      <c r="C1697" s="278" t="s">
        <v>704</v>
      </c>
      <c r="D1697" s="278" t="s">
        <v>436</v>
      </c>
      <c r="E1697" s="278" t="str">
        <f>CONCATENATE(SUM('Раздел 4'!C13:D13),"=",SUM('Раздел 4'!S13:S13),"+",SUM('Раздел 4'!U13:U13),"+",SUM('Раздел 4'!W13:W13))</f>
        <v>0=0+0+0</v>
      </c>
    </row>
    <row r="1698" spans="1:5" s="269" customFormat="1" ht="89.25" x14ac:dyDescent="0.2">
      <c r="A1698" s="279" t="str">
        <f>IF((SUM('Раздел 4'!C14:D14)=SUM('Раздел 4'!S14:S14)+SUM('Раздел 4'!U14:U14)+SUM('Раздел 4'!W14:W14)),"","Неверно!")</f>
        <v/>
      </c>
      <c r="B1698" s="276" t="s">
        <v>703</v>
      </c>
      <c r="C1698" s="278" t="s">
        <v>704</v>
      </c>
      <c r="D1698" s="278" t="s">
        <v>436</v>
      </c>
      <c r="E1698" s="278" t="str">
        <f>CONCATENATE(SUM('Раздел 4'!C14:D14),"=",SUM('Раздел 4'!S14:S14),"+",SUM('Раздел 4'!U14:U14),"+",SUM('Раздел 4'!W14:W14))</f>
        <v>0=0+0+0</v>
      </c>
    </row>
    <row r="1699" spans="1:5" s="269" customFormat="1" ht="89.25" x14ac:dyDescent="0.2">
      <c r="A1699" s="279" t="str">
        <f>IF((SUM('Раздел 4'!C15:D15)=SUM('Раздел 4'!S15:S15)+SUM('Раздел 4'!U15:U15)+SUM('Раздел 4'!W15:W15)),"","Неверно!")</f>
        <v/>
      </c>
      <c r="B1699" s="276" t="s">
        <v>703</v>
      </c>
      <c r="C1699" s="278" t="s">
        <v>704</v>
      </c>
      <c r="D1699" s="278" t="s">
        <v>436</v>
      </c>
      <c r="E1699" s="278" t="str">
        <f>CONCATENATE(SUM('Раздел 4'!C15:D15),"=",SUM('Раздел 4'!S15:S15),"+",SUM('Раздел 4'!U15:U15),"+",SUM('Раздел 4'!W15:W15))</f>
        <v>0=0+0+0</v>
      </c>
    </row>
    <row r="1700" spans="1:5" s="269" customFormat="1" ht="89.25" x14ac:dyDescent="0.2">
      <c r="A1700" s="279" t="str">
        <f>IF((SUM('Раздел 4'!C16:D16)=SUM('Раздел 4'!S16:S16)+SUM('Раздел 4'!U16:U16)+SUM('Раздел 4'!W16:W16)),"","Неверно!")</f>
        <v/>
      </c>
      <c r="B1700" s="276" t="s">
        <v>703</v>
      </c>
      <c r="C1700" s="278" t="s">
        <v>704</v>
      </c>
      <c r="D1700" s="278" t="s">
        <v>436</v>
      </c>
      <c r="E1700" s="278" t="str">
        <f>CONCATENATE(SUM('Раздел 4'!C16:D16),"=",SUM('Раздел 4'!S16:S16),"+",SUM('Раздел 4'!U16:U16),"+",SUM('Раздел 4'!W16:W16))</f>
        <v>0=0+0+0</v>
      </c>
    </row>
    <row r="1701" spans="1:5" s="269" customFormat="1" ht="89.25" x14ac:dyDescent="0.2">
      <c r="A1701" s="279" t="str">
        <f>IF((SUM('Раздел 4'!C17:D17)=SUM('Раздел 4'!S17:S17)+SUM('Раздел 4'!U17:U17)+SUM('Раздел 4'!W17:W17)),"","Неверно!")</f>
        <v/>
      </c>
      <c r="B1701" s="276" t="s">
        <v>703</v>
      </c>
      <c r="C1701" s="278" t="s">
        <v>704</v>
      </c>
      <c r="D1701" s="278" t="s">
        <v>436</v>
      </c>
      <c r="E1701" s="278" t="str">
        <f>CONCATENATE(SUM('Раздел 4'!C17:D17),"=",SUM('Раздел 4'!S17:S17),"+",SUM('Раздел 4'!U17:U17),"+",SUM('Раздел 4'!W17:W17))</f>
        <v>0=0+0+0</v>
      </c>
    </row>
    <row r="1702" spans="1:5" s="269" customFormat="1" ht="89.25" x14ac:dyDescent="0.2">
      <c r="A1702" s="279" t="str">
        <f>IF((SUM('Раздел 4'!C18:D18)=SUM('Раздел 4'!S18:S18)+SUM('Раздел 4'!U18:U18)+SUM('Раздел 4'!W18:W18)),"","Неверно!")</f>
        <v/>
      </c>
      <c r="B1702" s="276" t="s">
        <v>703</v>
      </c>
      <c r="C1702" s="278" t="s">
        <v>704</v>
      </c>
      <c r="D1702" s="278" t="s">
        <v>436</v>
      </c>
      <c r="E1702" s="278" t="str">
        <f>CONCATENATE(SUM('Раздел 4'!C18:D18),"=",SUM('Раздел 4'!S18:S18),"+",SUM('Раздел 4'!U18:U18),"+",SUM('Раздел 4'!W18:W18))</f>
        <v>0=0+0+0</v>
      </c>
    </row>
    <row r="1703" spans="1:5" s="269" customFormat="1" ht="89.25" x14ac:dyDescent="0.2">
      <c r="A1703" s="279" t="str">
        <f>IF((SUM('Раздел 4'!C19:D19)=SUM('Раздел 4'!S19:S19)+SUM('Раздел 4'!U19:U19)+SUM('Раздел 4'!W19:W19)),"","Неверно!")</f>
        <v/>
      </c>
      <c r="B1703" s="276" t="s">
        <v>703</v>
      </c>
      <c r="C1703" s="278" t="s">
        <v>704</v>
      </c>
      <c r="D1703" s="278" t="s">
        <v>436</v>
      </c>
      <c r="E1703" s="278" t="str">
        <f>CONCATENATE(SUM('Раздел 4'!C19:D19),"=",SUM('Раздел 4'!S19:S19),"+",SUM('Раздел 4'!U19:U19),"+",SUM('Раздел 4'!W19:W19))</f>
        <v>0=0+0+0</v>
      </c>
    </row>
    <row r="1704" spans="1:5" s="269" customFormat="1" ht="38.25" x14ac:dyDescent="0.2">
      <c r="A1704" s="279" t="str">
        <f>IF((SUM('Раздел 4'!N10:N10)&lt;=SUM('Раздел 4'!I10:I10)),"","Неверно!")</f>
        <v/>
      </c>
      <c r="B1704" s="276" t="s">
        <v>705</v>
      </c>
      <c r="C1704" s="278" t="s">
        <v>706</v>
      </c>
      <c r="D1704" s="278" t="s">
        <v>435</v>
      </c>
      <c r="E1704" s="278" t="str">
        <f>CONCATENATE(SUM('Раздел 4'!N10:N10),"&lt;=",SUM('Раздел 4'!I10:I10))</f>
        <v>0&lt;=0</v>
      </c>
    </row>
    <row r="1705" spans="1:5" s="269" customFormat="1" ht="38.25" x14ac:dyDescent="0.2">
      <c r="A1705" s="279" t="str">
        <f>IF((SUM('Раздел 4'!N11:N11)&lt;=SUM('Раздел 4'!I11:I11)),"","Неверно!")</f>
        <v/>
      </c>
      <c r="B1705" s="276" t="s">
        <v>705</v>
      </c>
      <c r="C1705" s="278" t="s">
        <v>706</v>
      </c>
      <c r="D1705" s="278" t="s">
        <v>435</v>
      </c>
      <c r="E1705" s="278" t="str">
        <f>CONCATENATE(SUM('Раздел 4'!N11:N11),"&lt;=",SUM('Раздел 4'!I11:I11))</f>
        <v>0&lt;=0</v>
      </c>
    </row>
    <row r="1706" spans="1:5" s="269" customFormat="1" ht="38.25" x14ac:dyDescent="0.2">
      <c r="A1706" s="279" t="str">
        <f>IF((SUM('Раздел 4'!N12:N12)&lt;=SUM('Раздел 4'!I12:I12)),"","Неверно!")</f>
        <v/>
      </c>
      <c r="B1706" s="276" t="s">
        <v>705</v>
      </c>
      <c r="C1706" s="278" t="s">
        <v>706</v>
      </c>
      <c r="D1706" s="278" t="s">
        <v>435</v>
      </c>
      <c r="E1706" s="278" t="str">
        <f>CONCATENATE(SUM('Раздел 4'!N12:N12),"&lt;=",SUM('Раздел 4'!I12:I12))</f>
        <v>0&lt;=0</v>
      </c>
    </row>
    <row r="1707" spans="1:5" s="269" customFormat="1" ht="38.25" x14ac:dyDescent="0.2">
      <c r="A1707" s="279" t="str">
        <f>IF((SUM('Раздел 4'!N13:N13)&lt;=SUM('Раздел 4'!I13:I13)),"","Неверно!")</f>
        <v/>
      </c>
      <c r="B1707" s="276" t="s">
        <v>705</v>
      </c>
      <c r="C1707" s="278" t="s">
        <v>706</v>
      </c>
      <c r="D1707" s="278" t="s">
        <v>435</v>
      </c>
      <c r="E1707" s="278" t="str">
        <f>CONCATENATE(SUM('Раздел 4'!N13:N13),"&lt;=",SUM('Раздел 4'!I13:I13))</f>
        <v>0&lt;=0</v>
      </c>
    </row>
    <row r="1708" spans="1:5" s="269" customFormat="1" ht="38.25" x14ac:dyDescent="0.2">
      <c r="A1708" s="279" t="str">
        <f>IF((SUM('Раздел 4'!N14:N14)&lt;=SUM('Раздел 4'!I14:I14)),"","Неверно!")</f>
        <v/>
      </c>
      <c r="B1708" s="276" t="s">
        <v>705</v>
      </c>
      <c r="C1708" s="278" t="s">
        <v>706</v>
      </c>
      <c r="D1708" s="278" t="s">
        <v>435</v>
      </c>
      <c r="E1708" s="278" t="str">
        <f>CONCATENATE(SUM('Раздел 4'!N14:N14),"&lt;=",SUM('Раздел 4'!I14:I14))</f>
        <v>0&lt;=0</v>
      </c>
    </row>
    <row r="1709" spans="1:5" s="269" customFormat="1" ht="38.25" x14ac:dyDescent="0.2">
      <c r="A1709" s="279" t="str">
        <f>IF((SUM('Раздел 4'!N15:N15)&lt;=SUM('Раздел 4'!I15:I15)),"","Неверно!")</f>
        <v/>
      </c>
      <c r="B1709" s="276" t="s">
        <v>705</v>
      </c>
      <c r="C1709" s="278" t="s">
        <v>706</v>
      </c>
      <c r="D1709" s="278" t="s">
        <v>435</v>
      </c>
      <c r="E1709" s="278" t="str">
        <f>CONCATENATE(SUM('Раздел 4'!N15:N15),"&lt;=",SUM('Раздел 4'!I15:I15))</f>
        <v>0&lt;=0</v>
      </c>
    </row>
    <row r="1710" spans="1:5" s="269" customFormat="1" ht="38.25" x14ac:dyDescent="0.2">
      <c r="A1710" s="279" t="str">
        <f>IF((SUM('Раздел 4'!N16:N16)&lt;=SUM('Раздел 4'!I16:I16)),"","Неверно!")</f>
        <v/>
      </c>
      <c r="B1710" s="276" t="s">
        <v>705</v>
      </c>
      <c r="C1710" s="278" t="s">
        <v>706</v>
      </c>
      <c r="D1710" s="278" t="s">
        <v>435</v>
      </c>
      <c r="E1710" s="278" t="str">
        <f>CONCATENATE(SUM('Раздел 4'!N16:N16),"&lt;=",SUM('Раздел 4'!I16:I16))</f>
        <v>0&lt;=0</v>
      </c>
    </row>
    <row r="1711" spans="1:5" s="269" customFormat="1" ht="38.25" x14ac:dyDescent="0.2">
      <c r="A1711" s="279" t="str">
        <f>IF((SUM('Раздел 4'!N17:N17)&lt;=SUM('Раздел 4'!I17:I17)),"","Неверно!")</f>
        <v/>
      </c>
      <c r="B1711" s="276" t="s">
        <v>705</v>
      </c>
      <c r="C1711" s="278" t="s">
        <v>706</v>
      </c>
      <c r="D1711" s="278" t="s">
        <v>435</v>
      </c>
      <c r="E1711" s="278" t="str">
        <f>CONCATENATE(SUM('Раздел 4'!N17:N17),"&lt;=",SUM('Раздел 4'!I17:I17))</f>
        <v>0&lt;=0</v>
      </c>
    </row>
    <row r="1712" spans="1:5" s="269" customFormat="1" ht="38.25" x14ac:dyDescent="0.2">
      <c r="A1712" s="279" t="str">
        <f>IF((SUM('Раздел 4'!N18:N18)&lt;=SUM('Раздел 4'!I18:I18)),"","Неверно!")</f>
        <v/>
      </c>
      <c r="B1712" s="276" t="s">
        <v>705</v>
      </c>
      <c r="C1712" s="278" t="s">
        <v>706</v>
      </c>
      <c r="D1712" s="278" t="s">
        <v>435</v>
      </c>
      <c r="E1712" s="278" t="str">
        <f>CONCATENATE(SUM('Раздел 4'!N18:N18),"&lt;=",SUM('Раздел 4'!I18:I18))</f>
        <v>0&lt;=0</v>
      </c>
    </row>
    <row r="1713" spans="1:5" s="269" customFormat="1" ht="38.25" x14ac:dyDescent="0.2">
      <c r="A1713" s="279" t="str">
        <f>IF((SUM('Раздел 4'!N19:N19)&lt;=SUM('Раздел 4'!I19:I19)),"","Неверно!")</f>
        <v/>
      </c>
      <c r="B1713" s="276" t="s">
        <v>705</v>
      </c>
      <c r="C1713" s="278" t="s">
        <v>706</v>
      </c>
      <c r="D1713" s="278" t="s">
        <v>435</v>
      </c>
      <c r="E1713" s="278" t="str">
        <f>CONCATENATE(SUM('Раздел 4'!N19:N19),"&lt;=",SUM('Раздел 4'!I19:I19))</f>
        <v>0&lt;=0</v>
      </c>
    </row>
    <row r="1714" spans="1:5" s="269" customFormat="1" ht="38.25" x14ac:dyDescent="0.2">
      <c r="A1714" s="279" t="str">
        <f>IF((SUM('Раздел 4'!J10:J10)&lt;=SUM('Раздел 4'!I10:I10)),"","Неверно!")</f>
        <v/>
      </c>
      <c r="B1714" s="276" t="s">
        <v>707</v>
      </c>
      <c r="C1714" s="278" t="s">
        <v>708</v>
      </c>
      <c r="D1714" s="278" t="s">
        <v>434</v>
      </c>
      <c r="E1714" s="278" t="str">
        <f>CONCATENATE(SUM('Раздел 4'!J10:J10),"&lt;=",SUM('Раздел 4'!I10:I10))</f>
        <v>0&lt;=0</v>
      </c>
    </row>
    <row r="1715" spans="1:5" s="269" customFormat="1" ht="38.25" x14ac:dyDescent="0.2">
      <c r="A1715" s="279" t="str">
        <f>IF((SUM('Раздел 4'!J11:J11)&lt;=SUM('Раздел 4'!I11:I11)),"","Неверно!")</f>
        <v/>
      </c>
      <c r="B1715" s="276" t="s">
        <v>707</v>
      </c>
      <c r="C1715" s="278" t="s">
        <v>708</v>
      </c>
      <c r="D1715" s="278" t="s">
        <v>434</v>
      </c>
      <c r="E1715" s="278" t="str">
        <f>CONCATENATE(SUM('Раздел 4'!J11:J11),"&lt;=",SUM('Раздел 4'!I11:I11))</f>
        <v>0&lt;=0</v>
      </c>
    </row>
    <row r="1716" spans="1:5" s="269" customFormat="1" ht="38.25" x14ac:dyDescent="0.2">
      <c r="A1716" s="279" t="str">
        <f>IF((SUM('Раздел 4'!J12:J12)&lt;=SUM('Раздел 4'!I12:I12)),"","Неверно!")</f>
        <v/>
      </c>
      <c r="B1716" s="276" t="s">
        <v>707</v>
      </c>
      <c r="C1716" s="278" t="s">
        <v>708</v>
      </c>
      <c r="D1716" s="278" t="s">
        <v>434</v>
      </c>
      <c r="E1716" s="278" t="str">
        <f>CONCATENATE(SUM('Раздел 4'!J12:J12),"&lt;=",SUM('Раздел 4'!I12:I12))</f>
        <v>0&lt;=0</v>
      </c>
    </row>
    <row r="1717" spans="1:5" s="269" customFormat="1" ht="38.25" x14ac:dyDescent="0.2">
      <c r="A1717" s="279" t="str">
        <f>IF((SUM('Раздел 4'!J13:J13)&lt;=SUM('Раздел 4'!I13:I13)),"","Неверно!")</f>
        <v/>
      </c>
      <c r="B1717" s="276" t="s">
        <v>707</v>
      </c>
      <c r="C1717" s="278" t="s">
        <v>708</v>
      </c>
      <c r="D1717" s="278" t="s">
        <v>434</v>
      </c>
      <c r="E1717" s="278" t="str">
        <f>CONCATENATE(SUM('Раздел 4'!J13:J13),"&lt;=",SUM('Раздел 4'!I13:I13))</f>
        <v>0&lt;=0</v>
      </c>
    </row>
    <row r="1718" spans="1:5" s="269" customFormat="1" ht="38.25" x14ac:dyDescent="0.2">
      <c r="A1718" s="279" t="str">
        <f>IF((SUM('Раздел 4'!J14:J14)&lt;=SUM('Раздел 4'!I14:I14)),"","Неверно!")</f>
        <v/>
      </c>
      <c r="B1718" s="276" t="s">
        <v>707</v>
      </c>
      <c r="C1718" s="278" t="s">
        <v>708</v>
      </c>
      <c r="D1718" s="278" t="s">
        <v>434</v>
      </c>
      <c r="E1718" s="278" t="str">
        <f>CONCATENATE(SUM('Раздел 4'!J14:J14),"&lt;=",SUM('Раздел 4'!I14:I14))</f>
        <v>0&lt;=0</v>
      </c>
    </row>
    <row r="1719" spans="1:5" s="269" customFormat="1" ht="38.25" x14ac:dyDescent="0.2">
      <c r="A1719" s="279" t="str">
        <f>IF((SUM('Раздел 4'!J15:J15)&lt;=SUM('Раздел 4'!I15:I15)),"","Неверно!")</f>
        <v/>
      </c>
      <c r="B1719" s="276" t="s">
        <v>707</v>
      </c>
      <c r="C1719" s="278" t="s">
        <v>708</v>
      </c>
      <c r="D1719" s="278" t="s">
        <v>434</v>
      </c>
      <c r="E1719" s="278" t="str">
        <f>CONCATENATE(SUM('Раздел 4'!J15:J15),"&lt;=",SUM('Раздел 4'!I15:I15))</f>
        <v>0&lt;=0</v>
      </c>
    </row>
    <row r="1720" spans="1:5" s="269" customFormat="1" ht="38.25" x14ac:dyDescent="0.2">
      <c r="A1720" s="279" t="str">
        <f>IF((SUM('Раздел 4'!J16:J16)&lt;=SUM('Раздел 4'!I16:I16)),"","Неверно!")</f>
        <v/>
      </c>
      <c r="B1720" s="276" t="s">
        <v>707</v>
      </c>
      <c r="C1720" s="278" t="s">
        <v>708</v>
      </c>
      <c r="D1720" s="278" t="s">
        <v>434</v>
      </c>
      <c r="E1720" s="278" t="str">
        <f>CONCATENATE(SUM('Раздел 4'!J16:J16),"&lt;=",SUM('Раздел 4'!I16:I16))</f>
        <v>0&lt;=0</v>
      </c>
    </row>
    <row r="1721" spans="1:5" s="269" customFormat="1" ht="38.25" x14ac:dyDescent="0.2">
      <c r="A1721" s="279" t="str">
        <f>IF((SUM('Раздел 4'!J17:J17)&lt;=SUM('Раздел 4'!I17:I17)),"","Неверно!")</f>
        <v/>
      </c>
      <c r="B1721" s="276" t="s">
        <v>707</v>
      </c>
      <c r="C1721" s="278" t="s">
        <v>708</v>
      </c>
      <c r="D1721" s="278" t="s">
        <v>434</v>
      </c>
      <c r="E1721" s="278" t="str">
        <f>CONCATENATE(SUM('Раздел 4'!J17:J17),"&lt;=",SUM('Раздел 4'!I17:I17))</f>
        <v>0&lt;=0</v>
      </c>
    </row>
    <row r="1722" spans="1:5" s="269" customFormat="1" ht="38.25" x14ac:dyDescent="0.2">
      <c r="A1722" s="279" t="str">
        <f>IF((SUM('Раздел 4'!J18:J18)&lt;=SUM('Раздел 4'!I18:I18)),"","Неверно!")</f>
        <v/>
      </c>
      <c r="B1722" s="276" t="s">
        <v>707</v>
      </c>
      <c r="C1722" s="278" t="s">
        <v>708</v>
      </c>
      <c r="D1722" s="278" t="s">
        <v>434</v>
      </c>
      <c r="E1722" s="278" t="str">
        <f>CONCATENATE(SUM('Раздел 4'!J18:J18),"&lt;=",SUM('Раздел 4'!I18:I18))</f>
        <v>0&lt;=0</v>
      </c>
    </row>
    <row r="1723" spans="1:5" s="269" customFormat="1" ht="38.25" x14ac:dyDescent="0.2">
      <c r="A1723" s="279" t="str">
        <f>IF((SUM('Раздел 4'!J19:J19)&lt;=SUM('Раздел 4'!I19:I19)),"","Неверно!")</f>
        <v/>
      </c>
      <c r="B1723" s="276" t="s">
        <v>707</v>
      </c>
      <c r="C1723" s="278" t="s">
        <v>708</v>
      </c>
      <c r="D1723" s="278" t="s">
        <v>434</v>
      </c>
      <c r="E1723" s="278" t="str">
        <f>CONCATENATE(SUM('Раздел 4'!J19:J19),"&lt;=",SUM('Раздел 4'!I19:I19))</f>
        <v>0&lt;=0</v>
      </c>
    </row>
    <row r="1724" spans="1:5" s="269" customFormat="1" ht="38.25" x14ac:dyDescent="0.2">
      <c r="A1724" s="279" t="str">
        <f>IF((SUM('Раздел 4'!K10:K10)&lt;=SUM('Раздел 4'!J10:J10)),"","Неверно!")</f>
        <v/>
      </c>
      <c r="B1724" s="276" t="s">
        <v>709</v>
      </c>
      <c r="C1724" s="278" t="s">
        <v>710</v>
      </c>
      <c r="D1724" s="278" t="s">
        <v>433</v>
      </c>
      <c r="E1724" s="278" t="str">
        <f>CONCATENATE(SUM('Раздел 4'!K10:K10),"&lt;=",SUM('Раздел 4'!J10:J10))</f>
        <v>0&lt;=0</v>
      </c>
    </row>
    <row r="1725" spans="1:5" s="269" customFormat="1" ht="38.25" x14ac:dyDescent="0.2">
      <c r="A1725" s="279" t="str">
        <f>IF((SUM('Раздел 4'!K11:K11)&lt;=SUM('Раздел 4'!J11:J11)),"","Неверно!")</f>
        <v/>
      </c>
      <c r="B1725" s="276" t="s">
        <v>709</v>
      </c>
      <c r="C1725" s="278" t="s">
        <v>710</v>
      </c>
      <c r="D1725" s="278" t="s">
        <v>433</v>
      </c>
      <c r="E1725" s="278" t="str">
        <f>CONCATENATE(SUM('Раздел 4'!K11:K11),"&lt;=",SUM('Раздел 4'!J11:J11))</f>
        <v>0&lt;=0</v>
      </c>
    </row>
    <row r="1726" spans="1:5" s="269" customFormat="1" ht="38.25" x14ac:dyDescent="0.2">
      <c r="A1726" s="279" t="str">
        <f>IF((SUM('Раздел 4'!K12:K12)&lt;=SUM('Раздел 4'!J12:J12)),"","Неверно!")</f>
        <v/>
      </c>
      <c r="B1726" s="276" t="s">
        <v>709</v>
      </c>
      <c r="C1726" s="278" t="s">
        <v>710</v>
      </c>
      <c r="D1726" s="278" t="s">
        <v>433</v>
      </c>
      <c r="E1726" s="278" t="str">
        <f>CONCATENATE(SUM('Раздел 4'!K12:K12),"&lt;=",SUM('Раздел 4'!J12:J12))</f>
        <v>0&lt;=0</v>
      </c>
    </row>
    <row r="1727" spans="1:5" s="269" customFormat="1" ht="38.25" x14ac:dyDescent="0.2">
      <c r="A1727" s="279" t="str">
        <f>IF((SUM('Раздел 4'!K13:K13)&lt;=SUM('Раздел 4'!J13:J13)),"","Неверно!")</f>
        <v/>
      </c>
      <c r="B1727" s="276" t="s">
        <v>709</v>
      </c>
      <c r="C1727" s="278" t="s">
        <v>710</v>
      </c>
      <c r="D1727" s="278" t="s">
        <v>433</v>
      </c>
      <c r="E1727" s="278" t="str">
        <f>CONCATENATE(SUM('Раздел 4'!K13:K13),"&lt;=",SUM('Раздел 4'!J13:J13))</f>
        <v>0&lt;=0</v>
      </c>
    </row>
    <row r="1728" spans="1:5" s="269" customFormat="1" ht="38.25" x14ac:dyDescent="0.2">
      <c r="A1728" s="279" t="str">
        <f>IF((SUM('Раздел 4'!K14:K14)&lt;=SUM('Раздел 4'!J14:J14)),"","Неверно!")</f>
        <v/>
      </c>
      <c r="B1728" s="276" t="s">
        <v>709</v>
      </c>
      <c r="C1728" s="278" t="s">
        <v>710</v>
      </c>
      <c r="D1728" s="278" t="s">
        <v>433</v>
      </c>
      <c r="E1728" s="278" t="str">
        <f>CONCATENATE(SUM('Раздел 4'!K14:K14),"&lt;=",SUM('Раздел 4'!J14:J14))</f>
        <v>0&lt;=0</v>
      </c>
    </row>
    <row r="1729" spans="1:5" s="269" customFormat="1" ht="38.25" x14ac:dyDescent="0.2">
      <c r="A1729" s="279" t="str">
        <f>IF((SUM('Раздел 4'!K15:K15)&lt;=SUM('Раздел 4'!J15:J15)),"","Неверно!")</f>
        <v/>
      </c>
      <c r="B1729" s="276" t="s">
        <v>709</v>
      </c>
      <c r="C1729" s="278" t="s">
        <v>710</v>
      </c>
      <c r="D1729" s="278" t="s">
        <v>433</v>
      </c>
      <c r="E1729" s="278" t="str">
        <f>CONCATENATE(SUM('Раздел 4'!K15:K15),"&lt;=",SUM('Раздел 4'!J15:J15))</f>
        <v>0&lt;=0</v>
      </c>
    </row>
    <row r="1730" spans="1:5" s="269" customFormat="1" ht="38.25" x14ac:dyDescent="0.2">
      <c r="A1730" s="279" t="str">
        <f>IF((SUM('Раздел 4'!K16:K16)&lt;=SUM('Раздел 4'!J16:J16)),"","Неверно!")</f>
        <v/>
      </c>
      <c r="B1730" s="276" t="s">
        <v>709</v>
      </c>
      <c r="C1730" s="278" t="s">
        <v>710</v>
      </c>
      <c r="D1730" s="278" t="s">
        <v>433</v>
      </c>
      <c r="E1730" s="278" t="str">
        <f>CONCATENATE(SUM('Раздел 4'!K16:K16),"&lt;=",SUM('Раздел 4'!J16:J16))</f>
        <v>0&lt;=0</v>
      </c>
    </row>
    <row r="1731" spans="1:5" s="269" customFormat="1" ht="38.25" x14ac:dyDescent="0.2">
      <c r="A1731" s="279" t="str">
        <f>IF((SUM('Раздел 4'!K17:K17)&lt;=SUM('Раздел 4'!J17:J17)),"","Неверно!")</f>
        <v/>
      </c>
      <c r="B1731" s="276" t="s">
        <v>709</v>
      </c>
      <c r="C1731" s="278" t="s">
        <v>710</v>
      </c>
      <c r="D1731" s="278" t="s">
        <v>433</v>
      </c>
      <c r="E1731" s="278" t="str">
        <f>CONCATENATE(SUM('Раздел 4'!K17:K17),"&lt;=",SUM('Раздел 4'!J17:J17))</f>
        <v>0&lt;=0</v>
      </c>
    </row>
    <row r="1732" spans="1:5" s="269" customFormat="1" ht="38.25" x14ac:dyDescent="0.2">
      <c r="A1732" s="279" t="str">
        <f>IF((SUM('Раздел 4'!K18:K18)&lt;=SUM('Раздел 4'!J18:J18)),"","Неверно!")</f>
        <v/>
      </c>
      <c r="B1732" s="276" t="s">
        <v>709</v>
      </c>
      <c r="C1732" s="278" t="s">
        <v>710</v>
      </c>
      <c r="D1732" s="278" t="s">
        <v>433</v>
      </c>
      <c r="E1732" s="278" t="str">
        <f>CONCATENATE(SUM('Раздел 4'!K18:K18),"&lt;=",SUM('Раздел 4'!J18:J18))</f>
        <v>0&lt;=0</v>
      </c>
    </row>
    <row r="1733" spans="1:5" s="269" customFormat="1" ht="38.25" x14ac:dyDescent="0.2">
      <c r="A1733" s="279" t="str">
        <f>IF((SUM('Раздел 4'!K19:K19)&lt;=SUM('Раздел 4'!J19:J19)),"","Неверно!")</f>
        <v/>
      </c>
      <c r="B1733" s="276" t="s">
        <v>709</v>
      </c>
      <c r="C1733" s="278" t="s">
        <v>710</v>
      </c>
      <c r="D1733" s="278" t="s">
        <v>433</v>
      </c>
      <c r="E1733" s="278" t="str">
        <f>CONCATENATE(SUM('Раздел 4'!K19:K19),"&lt;=",SUM('Раздел 4'!J19:J19))</f>
        <v>0&lt;=0</v>
      </c>
    </row>
    <row r="1734" spans="1:5" s="269" customFormat="1" ht="38.25" x14ac:dyDescent="0.2">
      <c r="A1734" s="279" t="str">
        <f>IF((SUM('Раздел 4'!P10:P10)&lt;=SUM('Раздел 4'!O10:O10)),"","Неверно!")</f>
        <v/>
      </c>
      <c r="B1734" s="276" t="s">
        <v>711</v>
      </c>
      <c r="C1734" s="278" t="s">
        <v>712</v>
      </c>
      <c r="D1734" s="278" t="s">
        <v>432</v>
      </c>
      <c r="E1734" s="278" t="str">
        <f>CONCATENATE(SUM('Раздел 4'!P10:P10),"&lt;=",SUM('Раздел 4'!O10:O10))</f>
        <v>0&lt;=0</v>
      </c>
    </row>
    <row r="1735" spans="1:5" s="269" customFormat="1" ht="38.25" x14ac:dyDescent="0.2">
      <c r="A1735" s="279" t="str">
        <f>IF((SUM('Раздел 4'!P11:P11)&lt;=SUM('Раздел 4'!O11:O11)),"","Неверно!")</f>
        <v/>
      </c>
      <c r="B1735" s="276" t="s">
        <v>711</v>
      </c>
      <c r="C1735" s="278" t="s">
        <v>712</v>
      </c>
      <c r="D1735" s="278" t="s">
        <v>432</v>
      </c>
      <c r="E1735" s="278" t="str">
        <f>CONCATENATE(SUM('Раздел 4'!P11:P11),"&lt;=",SUM('Раздел 4'!O11:O11))</f>
        <v>0&lt;=0</v>
      </c>
    </row>
    <row r="1736" spans="1:5" s="269" customFormat="1" ht="38.25" x14ac:dyDescent="0.2">
      <c r="A1736" s="279" t="str">
        <f>IF((SUM('Раздел 4'!P12:P12)&lt;=SUM('Раздел 4'!O12:O12)),"","Неверно!")</f>
        <v/>
      </c>
      <c r="B1736" s="276" t="s">
        <v>711</v>
      </c>
      <c r="C1736" s="278" t="s">
        <v>712</v>
      </c>
      <c r="D1736" s="278" t="s">
        <v>432</v>
      </c>
      <c r="E1736" s="278" t="str">
        <f>CONCATENATE(SUM('Раздел 4'!P12:P12),"&lt;=",SUM('Раздел 4'!O12:O12))</f>
        <v>0&lt;=0</v>
      </c>
    </row>
    <row r="1737" spans="1:5" s="269" customFormat="1" ht="38.25" x14ac:dyDescent="0.2">
      <c r="A1737" s="279" t="str">
        <f>IF((SUM('Раздел 4'!P13:P13)&lt;=SUM('Раздел 4'!O13:O13)),"","Неверно!")</f>
        <v/>
      </c>
      <c r="B1737" s="276" t="s">
        <v>711</v>
      </c>
      <c r="C1737" s="278" t="s">
        <v>712</v>
      </c>
      <c r="D1737" s="278" t="s">
        <v>432</v>
      </c>
      <c r="E1737" s="278" t="str">
        <f>CONCATENATE(SUM('Раздел 4'!P13:P13),"&lt;=",SUM('Раздел 4'!O13:O13))</f>
        <v>0&lt;=0</v>
      </c>
    </row>
    <row r="1738" spans="1:5" s="269" customFormat="1" ht="38.25" x14ac:dyDescent="0.2">
      <c r="A1738" s="279" t="str">
        <f>IF((SUM('Раздел 4'!P14:P14)&lt;=SUM('Раздел 4'!O14:O14)),"","Неверно!")</f>
        <v/>
      </c>
      <c r="B1738" s="276" t="s">
        <v>711</v>
      </c>
      <c r="C1738" s="278" t="s">
        <v>712</v>
      </c>
      <c r="D1738" s="278" t="s">
        <v>432</v>
      </c>
      <c r="E1738" s="278" t="str">
        <f>CONCATENATE(SUM('Раздел 4'!P14:P14),"&lt;=",SUM('Раздел 4'!O14:O14))</f>
        <v>0&lt;=0</v>
      </c>
    </row>
    <row r="1739" spans="1:5" s="269" customFormat="1" ht="38.25" x14ac:dyDescent="0.2">
      <c r="A1739" s="279" t="str">
        <f>IF((SUM('Раздел 4'!P15:P15)&lt;=SUM('Раздел 4'!O15:O15)),"","Неверно!")</f>
        <v/>
      </c>
      <c r="B1739" s="276" t="s">
        <v>711</v>
      </c>
      <c r="C1739" s="278" t="s">
        <v>712</v>
      </c>
      <c r="D1739" s="278" t="s">
        <v>432</v>
      </c>
      <c r="E1739" s="278" t="str">
        <f>CONCATENATE(SUM('Раздел 4'!P15:P15),"&lt;=",SUM('Раздел 4'!O15:O15))</f>
        <v>0&lt;=0</v>
      </c>
    </row>
    <row r="1740" spans="1:5" s="269" customFormat="1" ht="38.25" x14ac:dyDescent="0.2">
      <c r="A1740" s="279" t="str">
        <f>IF((SUM('Раздел 4'!P16:P16)&lt;=SUM('Раздел 4'!O16:O16)),"","Неверно!")</f>
        <v/>
      </c>
      <c r="B1740" s="276" t="s">
        <v>711</v>
      </c>
      <c r="C1740" s="278" t="s">
        <v>712</v>
      </c>
      <c r="D1740" s="278" t="s">
        <v>432</v>
      </c>
      <c r="E1740" s="278" t="str">
        <f>CONCATENATE(SUM('Раздел 4'!P16:P16),"&lt;=",SUM('Раздел 4'!O16:O16))</f>
        <v>0&lt;=0</v>
      </c>
    </row>
    <row r="1741" spans="1:5" s="269" customFormat="1" ht="38.25" x14ac:dyDescent="0.2">
      <c r="A1741" s="279" t="str">
        <f>IF((SUM('Раздел 4'!P17:P17)&lt;=SUM('Раздел 4'!O17:O17)),"","Неверно!")</f>
        <v/>
      </c>
      <c r="B1741" s="276" t="s">
        <v>711</v>
      </c>
      <c r="C1741" s="278" t="s">
        <v>712</v>
      </c>
      <c r="D1741" s="278" t="s">
        <v>432</v>
      </c>
      <c r="E1741" s="278" t="str">
        <f>CONCATENATE(SUM('Раздел 4'!P17:P17),"&lt;=",SUM('Раздел 4'!O17:O17))</f>
        <v>0&lt;=0</v>
      </c>
    </row>
    <row r="1742" spans="1:5" s="269" customFormat="1" ht="38.25" x14ac:dyDescent="0.2">
      <c r="A1742" s="279" t="str">
        <f>IF((SUM('Раздел 4'!P18:P18)&lt;=SUM('Раздел 4'!O18:O18)),"","Неверно!")</f>
        <v/>
      </c>
      <c r="B1742" s="276" t="s">
        <v>711</v>
      </c>
      <c r="C1742" s="278" t="s">
        <v>712</v>
      </c>
      <c r="D1742" s="278" t="s">
        <v>432</v>
      </c>
      <c r="E1742" s="278" t="str">
        <f>CONCATENATE(SUM('Раздел 4'!P18:P18),"&lt;=",SUM('Раздел 4'!O18:O18))</f>
        <v>0&lt;=0</v>
      </c>
    </row>
    <row r="1743" spans="1:5" s="269" customFormat="1" ht="38.25" x14ac:dyDescent="0.2">
      <c r="A1743" s="279" t="str">
        <f>IF((SUM('Раздел 4'!P19:P19)&lt;=SUM('Раздел 4'!O19:O19)),"","Неверно!")</f>
        <v/>
      </c>
      <c r="B1743" s="276" t="s">
        <v>711</v>
      </c>
      <c r="C1743" s="278" t="s">
        <v>712</v>
      </c>
      <c r="D1743" s="278" t="s">
        <v>432</v>
      </c>
      <c r="E1743" s="278" t="str">
        <f>CONCATENATE(SUM('Раздел 4'!P19:P19),"&lt;=",SUM('Раздел 4'!O19:O19))</f>
        <v>0&lt;=0</v>
      </c>
    </row>
    <row r="1744" spans="1:5" s="269" customFormat="1" ht="38.25" x14ac:dyDescent="0.2">
      <c r="A1744" s="279" t="str">
        <f>IF((SUM('Раздел 4'!AA10:AA10)=SUM('Раздел 4'!AA11:AA19)),"","Неверно!")</f>
        <v/>
      </c>
      <c r="B1744" s="276" t="s">
        <v>713</v>
      </c>
      <c r="C1744" s="278" t="s">
        <v>714</v>
      </c>
      <c r="D1744" s="278" t="s">
        <v>431</v>
      </c>
      <c r="E1744" s="278" t="str">
        <f>CONCATENATE(SUM('Раздел 4'!AA10:AA10),"=",SUM('Раздел 4'!AA11:AA19))</f>
        <v>0=0</v>
      </c>
    </row>
    <row r="1745" spans="1:5" s="269" customFormat="1" ht="38.25" x14ac:dyDescent="0.2">
      <c r="A1745" s="279" t="str">
        <f>IF((SUM('Раздел 4'!AB10:AB10)=SUM('Раздел 4'!AB11:AB19)),"","Неверно!")</f>
        <v/>
      </c>
      <c r="B1745" s="276" t="s">
        <v>713</v>
      </c>
      <c r="C1745" s="278" t="s">
        <v>714</v>
      </c>
      <c r="D1745" s="278" t="s">
        <v>431</v>
      </c>
      <c r="E1745" s="278" t="str">
        <f>CONCATENATE(SUM('Раздел 4'!AB10:AB10),"=",SUM('Раздел 4'!AB11:AB19))</f>
        <v>0=0</v>
      </c>
    </row>
    <row r="1746" spans="1:5" s="269" customFormat="1" ht="38.25" x14ac:dyDescent="0.2">
      <c r="A1746" s="279" t="str">
        <f>IF((SUM('Раздел 4'!AC10:AC10)=SUM('Раздел 4'!AC11:AC19)),"","Неверно!")</f>
        <v/>
      </c>
      <c r="B1746" s="276" t="s">
        <v>713</v>
      </c>
      <c r="C1746" s="278" t="s">
        <v>714</v>
      </c>
      <c r="D1746" s="278" t="s">
        <v>431</v>
      </c>
      <c r="E1746" s="278" t="str">
        <f>CONCATENATE(SUM('Раздел 4'!AC10:AC10),"=",SUM('Раздел 4'!AC11:AC19))</f>
        <v>0=0</v>
      </c>
    </row>
    <row r="1747" spans="1:5" s="269" customFormat="1" ht="38.25" x14ac:dyDescent="0.2">
      <c r="A1747" s="279" t="str">
        <f>IF((SUM('Раздел 4'!AD10:AD10)=SUM('Раздел 4'!AD11:AD19)),"","Неверно!")</f>
        <v/>
      </c>
      <c r="B1747" s="276" t="s">
        <v>713</v>
      </c>
      <c r="C1747" s="278" t="s">
        <v>714</v>
      </c>
      <c r="D1747" s="278" t="s">
        <v>431</v>
      </c>
      <c r="E1747" s="278" t="str">
        <f>CONCATENATE(SUM('Раздел 4'!AD10:AD10),"=",SUM('Раздел 4'!AD11:AD19))</f>
        <v>0=0</v>
      </c>
    </row>
    <row r="1748" spans="1:5" s="269" customFormat="1" ht="38.25" x14ac:dyDescent="0.2">
      <c r="A1748" s="279" t="str">
        <f>IF((SUM('Раздел 4'!AE10:AE10)=SUM('Раздел 4'!AE11:AE19)),"","Неверно!")</f>
        <v/>
      </c>
      <c r="B1748" s="276" t="s">
        <v>713</v>
      </c>
      <c r="C1748" s="278" t="s">
        <v>714</v>
      </c>
      <c r="D1748" s="278" t="s">
        <v>431</v>
      </c>
      <c r="E1748" s="278" t="str">
        <f>CONCATENATE(SUM('Раздел 4'!AE10:AE10),"=",SUM('Раздел 4'!AE11:AE19))</f>
        <v>0=0</v>
      </c>
    </row>
    <row r="1749" spans="1:5" s="269" customFormat="1" ht="38.25" x14ac:dyDescent="0.2">
      <c r="A1749" s="279" t="str">
        <f>IF((SUM('Раздел 4'!AF10:AF10)=SUM('Раздел 4'!AF11:AF19)),"","Неверно!")</f>
        <v/>
      </c>
      <c r="B1749" s="276" t="s">
        <v>713</v>
      </c>
      <c r="C1749" s="278" t="s">
        <v>714</v>
      </c>
      <c r="D1749" s="278" t="s">
        <v>431</v>
      </c>
      <c r="E1749" s="278" t="str">
        <f>CONCATENATE(SUM('Раздел 4'!AF10:AF10),"=",SUM('Раздел 4'!AF11:AF19))</f>
        <v>0=0</v>
      </c>
    </row>
    <row r="1750" spans="1:5" s="269" customFormat="1" ht="38.25" x14ac:dyDescent="0.2">
      <c r="A1750" s="279" t="str">
        <f>IF((SUM('Раздел 4'!AG10:AG10)=SUM('Раздел 4'!AG11:AG19)),"","Неверно!")</f>
        <v/>
      </c>
      <c r="B1750" s="276" t="s">
        <v>713</v>
      </c>
      <c r="C1750" s="278" t="s">
        <v>714</v>
      </c>
      <c r="D1750" s="278" t="s">
        <v>431</v>
      </c>
      <c r="E1750" s="278" t="str">
        <f>CONCATENATE(SUM('Раздел 4'!AG10:AG10),"=",SUM('Раздел 4'!AG11:AG19))</f>
        <v>0=0</v>
      </c>
    </row>
    <row r="1751" spans="1:5" s="269" customFormat="1" ht="38.25" x14ac:dyDescent="0.2">
      <c r="A1751" s="279" t="str">
        <f>IF((SUM('Раздел 4'!AH10:AH10)=SUM('Раздел 4'!AH11:AH19)),"","Неверно!")</f>
        <v/>
      </c>
      <c r="B1751" s="276" t="s">
        <v>713</v>
      </c>
      <c r="C1751" s="278" t="s">
        <v>714</v>
      </c>
      <c r="D1751" s="278" t="s">
        <v>431</v>
      </c>
      <c r="E1751" s="278" t="str">
        <f>CONCATENATE(SUM('Раздел 4'!AH10:AH10),"=",SUM('Раздел 4'!AH11:AH19))</f>
        <v>0=0</v>
      </c>
    </row>
    <row r="1752" spans="1:5" s="269" customFormat="1" ht="38.25" x14ac:dyDescent="0.2">
      <c r="A1752" s="279" t="str">
        <f>IF((SUM('Раздел 4'!AI10:AI10)=SUM('Раздел 4'!AI11:AI19)),"","Неверно!")</f>
        <v/>
      </c>
      <c r="B1752" s="276" t="s">
        <v>713</v>
      </c>
      <c r="C1752" s="278" t="s">
        <v>714</v>
      </c>
      <c r="D1752" s="278" t="s">
        <v>431</v>
      </c>
      <c r="E1752" s="278" t="str">
        <f>CONCATENATE(SUM('Раздел 4'!AI10:AI10),"=",SUM('Раздел 4'!AI11:AI19))</f>
        <v>0=0</v>
      </c>
    </row>
    <row r="1753" spans="1:5" s="269" customFormat="1" ht="38.25" x14ac:dyDescent="0.2">
      <c r="A1753" s="279" t="str">
        <f>IF((SUM('Раздел 4'!C10:C10)=SUM('Раздел 4'!C11:C19)),"","Неверно!")</f>
        <v/>
      </c>
      <c r="B1753" s="276" t="s">
        <v>713</v>
      </c>
      <c r="C1753" s="278" t="s">
        <v>714</v>
      </c>
      <c r="D1753" s="278" t="s">
        <v>431</v>
      </c>
      <c r="E1753" s="278" t="str">
        <f>CONCATENATE(SUM('Раздел 4'!C10:C10),"=",SUM('Раздел 4'!C11:C19))</f>
        <v>0=0</v>
      </c>
    </row>
    <row r="1754" spans="1:5" s="269" customFormat="1" ht="38.25" x14ac:dyDescent="0.2">
      <c r="A1754" s="279" t="str">
        <f>IF((SUM('Раздел 4'!D10:D10)=SUM('Раздел 4'!D11:D19)),"","Неверно!")</f>
        <v/>
      </c>
      <c r="B1754" s="276" t="s">
        <v>713</v>
      </c>
      <c r="C1754" s="278" t="s">
        <v>714</v>
      </c>
      <c r="D1754" s="278" t="s">
        <v>431</v>
      </c>
      <c r="E1754" s="278" t="str">
        <f>CONCATENATE(SUM('Раздел 4'!D10:D10),"=",SUM('Раздел 4'!D11:D19))</f>
        <v>0=0</v>
      </c>
    </row>
    <row r="1755" spans="1:5" s="269" customFormat="1" ht="38.25" x14ac:dyDescent="0.2">
      <c r="A1755" s="279" t="str">
        <f>IF((SUM('Раздел 4'!E10:E10)=SUM('Раздел 4'!E11:E19)),"","Неверно!")</f>
        <v/>
      </c>
      <c r="B1755" s="276" t="s">
        <v>713</v>
      </c>
      <c r="C1755" s="278" t="s">
        <v>714</v>
      </c>
      <c r="D1755" s="278" t="s">
        <v>431</v>
      </c>
      <c r="E1755" s="278" t="str">
        <f>CONCATENATE(SUM('Раздел 4'!E10:E10),"=",SUM('Раздел 4'!E11:E19))</f>
        <v>0=0</v>
      </c>
    </row>
    <row r="1756" spans="1:5" s="269" customFormat="1" ht="38.25" x14ac:dyDescent="0.2">
      <c r="A1756" s="279" t="str">
        <f>IF((SUM('Раздел 4'!F10:F10)=SUM('Раздел 4'!F11:F19)),"","Неверно!")</f>
        <v/>
      </c>
      <c r="B1756" s="276" t="s">
        <v>713</v>
      </c>
      <c r="C1756" s="278" t="s">
        <v>714</v>
      </c>
      <c r="D1756" s="278" t="s">
        <v>431</v>
      </c>
      <c r="E1756" s="278" t="str">
        <f>CONCATENATE(SUM('Раздел 4'!F10:F10),"=",SUM('Раздел 4'!F11:F19))</f>
        <v>0=0</v>
      </c>
    </row>
    <row r="1757" spans="1:5" s="269" customFormat="1" ht="38.25" x14ac:dyDescent="0.2">
      <c r="A1757" s="279" t="str">
        <f>IF((SUM('Раздел 4'!G10:G10)=SUM('Раздел 4'!G11:G19)),"","Неверно!")</f>
        <v/>
      </c>
      <c r="B1757" s="276" t="s">
        <v>713</v>
      </c>
      <c r="C1757" s="278" t="s">
        <v>714</v>
      </c>
      <c r="D1757" s="278" t="s">
        <v>431</v>
      </c>
      <c r="E1757" s="278" t="str">
        <f>CONCATENATE(SUM('Раздел 4'!G10:G10),"=",SUM('Раздел 4'!G11:G19))</f>
        <v>0=0</v>
      </c>
    </row>
    <row r="1758" spans="1:5" s="269" customFormat="1" ht="38.25" x14ac:dyDescent="0.2">
      <c r="A1758" s="279" t="str">
        <f>IF((SUM('Раздел 4'!H10:H10)=SUM('Раздел 4'!H11:H19)),"","Неверно!")</f>
        <v/>
      </c>
      <c r="B1758" s="276" t="s">
        <v>713</v>
      </c>
      <c r="C1758" s="278" t="s">
        <v>714</v>
      </c>
      <c r="D1758" s="278" t="s">
        <v>431</v>
      </c>
      <c r="E1758" s="278" t="str">
        <f>CONCATENATE(SUM('Раздел 4'!H10:H10),"=",SUM('Раздел 4'!H11:H19))</f>
        <v>0=0</v>
      </c>
    </row>
    <row r="1759" spans="1:5" s="269" customFormat="1" ht="38.25" x14ac:dyDescent="0.2">
      <c r="A1759" s="279" t="str">
        <f>IF((SUM('Раздел 4'!I10:I10)=SUM('Раздел 4'!I11:I19)),"","Неверно!")</f>
        <v/>
      </c>
      <c r="B1759" s="276" t="s">
        <v>713</v>
      </c>
      <c r="C1759" s="278" t="s">
        <v>714</v>
      </c>
      <c r="D1759" s="278" t="s">
        <v>431</v>
      </c>
      <c r="E1759" s="278" t="str">
        <f>CONCATENATE(SUM('Раздел 4'!I10:I10),"=",SUM('Раздел 4'!I11:I19))</f>
        <v>0=0</v>
      </c>
    </row>
    <row r="1760" spans="1:5" s="269" customFormat="1" ht="38.25" x14ac:dyDescent="0.2">
      <c r="A1760" s="279" t="str">
        <f>IF((SUM('Раздел 4'!J10:J10)=SUM('Раздел 4'!J11:J19)),"","Неверно!")</f>
        <v/>
      </c>
      <c r="B1760" s="276" t="s">
        <v>713</v>
      </c>
      <c r="C1760" s="278" t="s">
        <v>714</v>
      </c>
      <c r="D1760" s="278" t="s">
        <v>431</v>
      </c>
      <c r="E1760" s="278" t="str">
        <f>CONCATENATE(SUM('Раздел 4'!J10:J10),"=",SUM('Раздел 4'!J11:J19))</f>
        <v>0=0</v>
      </c>
    </row>
    <row r="1761" spans="1:5" s="269" customFormat="1" ht="38.25" x14ac:dyDescent="0.2">
      <c r="A1761" s="279" t="str">
        <f>IF((SUM('Раздел 4'!K10:K10)=SUM('Раздел 4'!K11:K19)),"","Неверно!")</f>
        <v/>
      </c>
      <c r="B1761" s="276" t="s">
        <v>713</v>
      </c>
      <c r="C1761" s="278" t="s">
        <v>714</v>
      </c>
      <c r="D1761" s="278" t="s">
        <v>431</v>
      </c>
      <c r="E1761" s="278" t="str">
        <f>CONCATENATE(SUM('Раздел 4'!K10:K10),"=",SUM('Раздел 4'!K11:K19))</f>
        <v>0=0</v>
      </c>
    </row>
    <row r="1762" spans="1:5" s="269" customFormat="1" ht="38.25" x14ac:dyDescent="0.2">
      <c r="A1762" s="279" t="str">
        <f>IF((SUM('Раздел 4'!L10:L10)=SUM('Раздел 4'!L11:L19)),"","Неверно!")</f>
        <v/>
      </c>
      <c r="B1762" s="276" t="s">
        <v>713</v>
      </c>
      <c r="C1762" s="278" t="s">
        <v>714</v>
      </c>
      <c r="D1762" s="278" t="s">
        <v>431</v>
      </c>
      <c r="E1762" s="278" t="str">
        <f>CONCATENATE(SUM('Раздел 4'!L10:L10),"=",SUM('Раздел 4'!L11:L19))</f>
        <v>0=0</v>
      </c>
    </row>
    <row r="1763" spans="1:5" s="269" customFormat="1" ht="38.25" x14ac:dyDescent="0.2">
      <c r="A1763" s="279" t="str">
        <f>IF((SUM('Раздел 4'!M10:M10)=SUM('Раздел 4'!M11:M19)),"","Неверно!")</f>
        <v/>
      </c>
      <c r="B1763" s="276" t="s">
        <v>713</v>
      </c>
      <c r="C1763" s="278" t="s">
        <v>714</v>
      </c>
      <c r="D1763" s="278" t="s">
        <v>431</v>
      </c>
      <c r="E1763" s="278" t="str">
        <f>CONCATENATE(SUM('Раздел 4'!M10:M10),"=",SUM('Раздел 4'!M11:M19))</f>
        <v>0=0</v>
      </c>
    </row>
    <row r="1764" spans="1:5" s="269" customFormat="1" ht="38.25" x14ac:dyDescent="0.2">
      <c r="A1764" s="279" t="str">
        <f>IF((SUM('Раздел 4'!N10:N10)=SUM('Раздел 4'!N11:N19)),"","Неверно!")</f>
        <v/>
      </c>
      <c r="B1764" s="276" t="s">
        <v>713</v>
      </c>
      <c r="C1764" s="278" t="s">
        <v>714</v>
      </c>
      <c r="D1764" s="278" t="s">
        <v>431</v>
      </c>
      <c r="E1764" s="278" t="str">
        <f>CONCATENATE(SUM('Раздел 4'!N10:N10),"=",SUM('Раздел 4'!N11:N19))</f>
        <v>0=0</v>
      </c>
    </row>
    <row r="1765" spans="1:5" s="269" customFormat="1" ht="38.25" x14ac:dyDescent="0.2">
      <c r="A1765" s="279" t="str">
        <f>IF((SUM('Раздел 4'!O10:O10)=SUM('Раздел 4'!O11:O19)),"","Неверно!")</f>
        <v/>
      </c>
      <c r="B1765" s="276" t="s">
        <v>713</v>
      </c>
      <c r="C1765" s="278" t="s">
        <v>714</v>
      </c>
      <c r="D1765" s="278" t="s">
        <v>431</v>
      </c>
      <c r="E1765" s="278" t="str">
        <f>CONCATENATE(SUM('Раздел 4'!O10:O10),"=",SUM('Раздел 4'!O11:O19))</f>
        <v>0=0</v>
      </c>
    </row>
    <row r="1766" spans="1:5" s="269" customFormat="1" ht="38.25" x14ac:dyDescent="0.2">
      <c r="A1766" s="279" t="str">
        <f>IF((SUM('Раздел 4'!P10:P10)=SUM('Раздел 4'!P11:P19)),"","Неверно!")</f>
        <v/>
      </c>
      <c r="B1766" s="276" t="s">
        <v>713</v>
      </c>
      <c r="C1766" s="278" t="s">
        <v>714</v>
      </c>
      <c r="D1766" s="278" t="s">
        <v>431</v>
      </c>
      <c r="E1766" s="278" t="str">
        <f>CONCATENATE(SUM('Раздел 4'!P10:P10),"=",SUM('Раздел 4'!P11:P19))</f>
        <v>0=0</v>
      </c>
    </row>
    <row r="1767" spans="1:5" s="269" customFormat="1" ht="38.25" x14ac:dyDescent="0.2">
      <c r="A1767" s="279" t="str">
        <f>IF((SUM('Раздел 4'!Q10:Q10)=SUM('Раздел 4'!Q11:Q19)),"","Неверно!")</f>
        <v/>
      </c>
      <c r="B1767" s="276" t="s">
        <v>713</v>
      </c>
      <c r="C1767" s="278" t="s">
        <v>714</v>
      </c>
      <c r="D1767" s="278" t="s">
        <v>431</v>
      </c>
      <c r="E1767" s="278" t="str">
        <f>CONCATENATE(SUM('Раздел 4'!Q10:Q10),"=",SUM('Раздел 4'!Q11:Q19))</f>
        <v>0=0</v>
      </c>
    </row>
    <row r="1768" spans="1:5" s="269" customFormat="1" ht="38.25" x14ac:dyDescent="0.2">
      <c r="A1768" s="279" t="str">
        <f>IF((SUM('Раздел 4'!R10:R10)=SUM('Раздел 4'!R11:R19)),"","Неверно!")</f>
        <v/>
      </c>
      <c r="B1768" s="276" t="s">
        <v>713</v>
      </c>
      <c r="C1768" s="278" t="s">
        <v>714</v>
      </c>
      <c r="D1768" s="278" t="s">
        <v>431</v>
      </c>
      <c r="E1768" s="278" t="str">
        <f>CONCATENATE(SUM('Раздел 4'!R10:R10),"=",SUM('Раздел 4'!R11:R19))</f>
        <v>0=0</v>
      </c>
    </row>
    <row r="1769" spans="1:5" s="269" customFormat="1" ht="38.25" x14ac:dyDescent="0.2">
      <c r="A1769" s="279" t="str">
        <f>IF((SUM('Раздел 4'!S10:S10)=SUM('Раздел 4'!S11:S19)),"","Неверно!")</f>
        <v/>
      </c>
      <c r="B1769" s="276" t="s">
        <v>713</v>
      </c>
      <c r="C1769" s="278" t="s">
        <v>714</v>
      </c>
      <c r="D1769" s="278" t="s">
        <v>431</v>
      </c>
      <c r="E1769" s="278" t="str">
        <f>CONCATENATE(SUM('Раздел 4'!S10:S10),"=",SUM('Раздел 4'!S11:S19))</f>
        <v>0=0</v>
      </c>
    </row>
    <row r="1770" spans="1:5" s="269" customFormat="1" ht="38.25" x14ac:dyDescent="0.2">
      <c r="A1770" s="279" t="str">
        <f>IF((SUM('Раздел 4'!T10:T10)=SUM('Раздел 4'!T11:T19)),"","Неверно!")</f>
        <v/>
      </c>
      <c r="B1770" s="276" t="s">
        <v>713</v>
      </c>
      <c r="C1770" s="278" t="s">
        <v>714</v>
      </c>
      <c r="D1770" s="278" t="s">
        <v>431</v>
      </c>
      <c r="E1770" s="278" t="str">
        <f>CONCATENATE(SUM('Раздел 4'!T10:T10),"=",SUM('Раздел 4'!T11:T19))</f>
        <v>0=0</v>
      </c>
    </row>
    <row r="1771" spans="1:5" s="269" customFormat="1" ht="38.25" x14ac:dyDescent="0.2">
      <c r="A1771" s="279" t="str">
        <f>IF((SUM('Раздел 4'!U10:U10)=SUM('Раздел 4'!U11:U19)),"","Неверно!")</f>
        <v/>
      </c>
      <c r="B1771" s="276" t="s">
        <v>713</v>
      </c>
      <c r="C1771" s="278" t="s">
        <v>714</v>
      </c>
      <c r="D1771" s="278" t="s">
        <v>431</v>
      </c>
      <c r="E1771" s="278" t="str">
        <f>CONCATENATE(SUM('Раздел 4'!U10:U10),"=",SUM('Раздел 4'!U11:U19))</f>
        <v>0=0</v>
      </c>
    </row>
    <row r="1772" spans="1:5" s="269" customFormat="1" ht="38.25" x14ac:dyDescent="0.2">
      <c r="A1772" s="279" t="str">
        <f>IF((SUM('Раздел 4'!V10:V10)=SUM('Раздел 4'!V11:V19)),"","Неверно!")</f>
        <v/>
      </c>
      <c r="B1772" s="276" t="s">
        <v>713</v>
      </c>
      <c r="C1772" s="278" t="s">
        <v>714</v>
      </c>
      <c r="D1772" s="278" t="s">
        <v>431</v>
      </c>
      <c r="E1772" s="278" t="str">
        <f>CONCATENATE(SUM('Раздел 4'!V10:V10),"=",SUM('Раздел 4'!V11:V19))</f>
        <v>0=0</v>
      </c>
    </row>
    <row r="1773" spans="1:5" s="269" customFormat="1" ht="38.25" x14ac:dyDescent="0.2">
      <c r="A1773" s="279" t="str">
        <f>IF((SUM('Раздел 4'!W10:W10)=SUM('Раздел 4'!W11:W19)),"","Неверно!")</f>
        <v/>
      </c>
      <c r="B1773" s="276" t="s">
        <v>713</v>
      </c>
      <c r="C1773" s="278" t="s">
        <v>714</v>
      </c>
      <c r="D1773" s="278" t="s">
        <v>431</v>
      </c>
      <c r="E1773" s="278" t="str">
        <f>CONCATENATE(SUM('Раздел 4'!W10:W10),"=",SUM('Раздел 4'!W11:W19))</f>
        <v>0=0</v>
      </c>
    </row>
    <row r="1774" spans="1:5" s="269" customFormat="1" ht="38.25" x14ac:dyDescent="0.2">
      <c r="A1774" s="279" t="str">
        <f>IF((SUM('Раздел 4'!X10:X10)=SUM('Раздел 4'!X11:X19)),"","Неверно!")</f>
        <v/>
      </c>
      <c r="B1774" s="276" t="s">
        <v>713</v>
      </c>
      <c r="C1774" s="278" t="s">
        <v>714</v>
      </c>
      <c r="D1774" s="278" t="s">
        <v>431</v>
      </c>
      <c r="E1774" s="278" t="str">
        <f>CONCATENATE(SUM('Раздел 4'!X10:X10),"=",SUM('Раздел 4'!X11:X19))</f>
        <v>0=0</v>
      </c>
    </row>
    <row r="1775" spans="1:5" s="269" customFormat="1" ht="38.25" x14ac:dyDescent="0.2">
      <c r="A1775" s="279" t="str">
        <f>IF((SUM('Раздел 4'!Y10:Y10)=SUM('Раздел 4'!Y11:Y19)),"","Неверно!")</f>
        <v/>
      </c>
      <c r="B1775" s="276" t="s">
        <v>713</v>
      </c>
      <c r="C1775" s="278" t="s">
        <v>714</v>
      </c>
      <c r="D1775" s="278" t="s">
        <v>431</v>
      </c>
      <c r="E1775" s="278" t="str">
        <f>CONCATENATE(SUM('Раздел 4'!Y10:Y10),"=",SUM('Раздел 4'!Y11:Y19))</f>
        <v>0=0</v>
      </c>
    </row>
    <row r="1776" spans="1:5" s="269" customFormat="1" ht="38.25" x14ac:dyDescent="0.2">
      <c r="A1776" s="279" t="str">
        <f>IF((SUM('Раздел 4'!Z10:Z10)=SUM('Раздел 4'!Z11:Z19)),"","Неверно!")</f>
        <v/>
      </c>
      <c r="B1776" s="276" t="s">
        <v>713</v>
      </c>
      <c r="C1776" s="278" t="s">
        <v>714</v>
      </c>
      <c r="D1776" s="278" t="s">
        <v>431</v>
      </c>
      <c r="E1776" s="278" t="str">
        <f>CONCATENATE(SUM('Раздел 4'!Z10:Z10),"=",SUM('Раздел 4'!Z11:Z19))</f>
        <v>0=0</v>
      </c>
    </row>
    <row r="1777" spans="1:5" s="269" customFormat="1" ht="38.25" x14ac:dyDescent="0.2">
      <c r="A1777" s="279" t="str">
        <f>IF((SUM('Раздел 4'!L10:L10)&lt;=SUM('Раздел 4'!J10:J10)),"","Неверно!")</f>
        <v/>
      </c>
      <c r="B1777" s="276" t="s">
        <v>715</v>
      </c>
      <c r="C1777" s="278" t="s">
        <v>716</v>
      </c>
      <c r="D1777" s="278" t="s">
        <v>430</v>
      </c>
      <c r="E1777" s="278" t="str">
        <f>CONCATENATE(SUM('Раздел 4'!L10:L10),"&lt;=",SUM('Раздел 4'!J10:J10))</f>
        <v>0&lt;=0</v>
      </c>
    </row>
    <row r="1778" spans="1:5" s="269" customFormat="1" ht="38.25" x14ac:dyDescent="0.2">
      <c r="A1778" s="279" t="str">
        <f>IF((SUM('Раздел 4'!L11:L11)&lt;=SUM('Раздел 4'!J11:J11)),"","Неверно!")</f>
        <v/>
      </c>
      <c r="B1778" s="276" t="s">
        <v>715</v>
      </c>
      <c r="C1778" s="278" t="s">
        <v>716</v>
      </c>
      <c r="D1778" s="278" t="s">
        <v>430</v>
      </c>
      <c r="E1778" s="278" t="str">
        <f>CONCATENATE(SUM('Раздел 4'!L11:L11),"&lt;=",SUM('Раздел 4'!J11:J11))</f>
        <v>0&lt;=0</v>
      </c>
    </row>
    <row r="1779" spans="1:5" s="269" customFormat="1" ht="38.25" x14ac:dyDescent="0.2">
      <c r="A1779" s="279" t="str">
        <f>IF((SUM('Раздел 4'!L12:L12)&lt;=SUM('Раздел 4'!J12:J12)),"","Неверно!")</f>
        <v/>
      </c>
      <c r="B1779" s="276" t="s">
        <v>715</v>
      </c>
      <c r="C1779" s="278" t="s">
        <v>716</v>
      </c>
      <c r="D1779" s="278" t="s">
        <v>430</v>
      </c>
      <c r="E1779" s="278" t="str">
        <f>CONCATENATE(SUM('Раздел 4'!L12:L12),"&lt;=",SUM('Раздел 4'!J12:J12))</f>
        <v>0&lt;=0</v>
      </c>
    </row>
    <row r="1780" spans="1:5" s="269" customFormat="1" ht="38.25" x14ac:dyDescent="0.2">
      <c r="A1780" s="279" t="str">
        <f>IF((SUM('Раздел 4'!L13:L13)&lt;=SUM('Раздел 4'!J13:J13)),"","Неверно!")</f>
        <v/>
      </c>
      <c r="B1780" s="276" t="s">
        <v>715</v>
      </c>
      <c r="C1780" s="278" t="s">
        <v>716</v>
      </c>
      <c r="D1780" s="278" t="s">
        <v>430</v>
      </c>
      <c r="E1780" s="278" t="str">
        <f>CONCATENATE(SUM('Раздел 4'!L13:L13),"&lt;=",SUM('Раздел 4'!J13:J13))</f>
        <v>0&lt;=0</v>
      </c>
    </row>
    <row r="1781" spans="1:5" s="269" customFormat="1" ht="38.25" x14ac:dyDescent="0.2">
      <c r="A1781" s="279" t="str">
        <f>IF((SUM('Раздел 4'!L14:L14)&lt;=SUM('Раздел 4'!J14:J14)),"","Неверно!")</f>
        <v/>
      </c>
      <c r="B1781" s="276" t="s">
        <v>715</v>
      </c>
      <c r="C1781" s="278" t="s">
        <v>716</v>
      </c>
      <c r="D1781" s="278" t="s">
        <v>430</v>
      </c>
      <c r="E1781" s="278" t="str">
        <f>CONCATENATE(SUM('Раздел 4'!L14:L14),"&lt;=",SUM('Раздел 4'!J14:J14))</f>
        <v>0&lt;=0</v>
      </c>
    </row>
    <row r="1782" spans="1:5" s="269" customFormat="1" ht="38.25" x14ac:dyDescent="0.2">
      <c r="A1782" s="279" t="str">
        <f>IF((SUM('Раздел 4'!L15:L15)&lt;=SUM('Раздел 4'!J15:J15)),"","Неверно!")</f>
        <v/>
      </c>
      <c r="B1782" s="276" t="s">
        <v>715</v>
      </c>
      <c r="C1782" s="278" t="s">
        <v>716</v>
      </c>
      <c r="D1782" s="278" t="s">
        <v>430</v>
      </c>
      <c r="E1782" s="278" t="str">
        <f>CONCATENATE(SUM('Раздел 4'!L15:L15),"&lt;=",SUM('Раздел 4'!J15:J15))</f>
        <v>0&lt;=0</v>
      </c>
    </row>
    <row r="1783" spans="1:5" s="269" customFormat="1" ht="38.25" x14ac:dyDescent="0.2">
      <c r="A1783" s="279" t="str">
        <f>IF((SUM('Раздел 4'!L16:L16)&lt;=SUM('Раздел 4'!J16:J16)),"","Неверно!")</f>
        <v/>
      </c>
      <c r="B1783" s="276" t="s">
        <v>715</v>
      </c>
      <c r="C1783" s="278" t="s">
        <v>716</v>
      </c>
      <c r="D1783" s="278" t="s">
        <v>430</v>
      </c>
      <c r="E1783" s="278" t="str">
        <f>CONCATENATE(SUM('Раздел 4'!L16:L16),"&lt;=",SUM('Раздел 4'!J16:J16))</f>
        <v>0&lt;=0</v>
      </c>
    </row>
    <row r="1784" spans="1:5" s="269" customFormat="1" ht="38.25" x14ac:dyDescent="0.2">
      <c r="A1784" s="279" t="str">
        <f>IF((SUM('Раздел 4'!L17:L17)&lt;=SUM('Раздел 4'!J17:J17)),"","Неверно!")</f>
        <v/>
      </c>
      <c r="B1784" s="276" t="s">
        <v>715</v>
      </c>
      <c r="C1784" s="278" t="s">
        <v>716</v>
      </c>
      <c r="D1784" s="278" t="s">
        <v>430</v>
      </c>
      <c r="E1784" s="278" t="str">
        <f>CONCATENATE(SUM('Раздел 4'!L17:L17),"&lt;=",SUM('Раздел 4'!J17:J17))</f>
        <v>0&lt;=0</v>
      </c>
    </row>
    <row r="1785" spans="1:5" s="269" customFormat="1" ht="38.25" x14ac:dyDescent="0.2">
      <c r="A1785" s="279" t="str">
        <f>IF((SUM('Раздел 4'!L18:L18)&lt;=SUM('Раздел 4'!J18:J18)),"","Неверно!")</f>
        <v/>
      </c>
      <c r="B1785" s="276" t="s">
        <v>715</v>
      </c>
      <c r="C1785" s="278" t="s">
        <v>716</v>
      </c>
      <c r="D1785" s="278" t="s">
        <v>430</v>
      </c>
      <c r="E1785" s="278" t="str">
        <f>CONCATENATE(SUM('Раздел 4'!L18:L18),"&lt;=",SUM('Раздел 4'!J18:J18))</f>
        <v>0&lt;=0</v>
      </c>
    </row>
    <row r="1786" spans="1:5" s="269" customFormat="1" ht="38.25" x14ac:dyDescent="0.2">
      <c r="A1786" s="279" t="str">
        <f>IF((SUM('Раздел 4'!L19:L19)&lt;=SUM('Раздел 4'!J19:J19)),"","Неверно!")</f>
        <v/>
      </c>
      <c r="B1786" s="276" t="s">
        <v>715</v>
      </c>
      <c r="C1786" s="278" t="s">
        <v>716</v>
      </c>
      <c r="D1786" s="278" t="s">
        <v>430</v>
      </c>
      <c r="E1786" s="278" t="str">
        <f>CONCATENATE(SUM('Раздел 4'!L19:L19),"&lt;=",SUM('Раздел 4'!J19:J19))</f>
        <v>0&lt;=0</v>
      </c>
    </row>
    <row r="1787" spans="1:5" s="269" customFormat="1" ht="38.25" x14ac:dyDescent="0.2">
      <c r="A1787" s="279" t="str">
        <f>IF((SUM('Раздел 4'!T10:T10)&lt;=SUM('Раздел 4'!S10:S10)),"","Неверно!")</f>
        <v/>
      </c>
      <c r="B1787" s="276" t="s">
        <v>717</v>
      </c>
      <c r="C1787" s="278" t="s">
        <v>718</v>
      </c>
      <c r="D1787" s="278" t="s">
        <v>429</v>
      </c>
      <c r="E1787" s="278" t="str">
        <f>CONCATENATE(SUM('Раздел 4'!T10:T10),"&lt;=",SUM('Раздел 4'!S10:S10))</f>
        <v>0&lt;=0</v>
      </c>
    </row>
    <row r="1788" spans="1:5" s="269" customFormat="1" ht="38.25" x14ac:dyDescent="0.2">
      <c r="A1788" s="279" t="str">
        <f>IF((SUM('Раздел 4'!T11:T11)&lt;=SUM('Раздел 4'!S11:S11)),"","Неверно!")</f>
        <v/>
      </c>
      <c r="B1788" s="276" t="s">
        <v>717</v>
      </c>
      <c r="C1788" s="278" t="s">
        <v>718</v>
      </c>
      <c r="D1788" s="278" t="s">
        <v>429</v>
      </c>
      <c r="E1788" s="278" t="str">
        <f>CONCATENATE(SUM('Раздел 4'!T11:T11),"&lt;=",SUM('Раздел 4'!S11:S11))</f>
        <v>0&lt;=0</v>
      </c>
    </row>
    <row r="1789" spans="1:5" s="269" customFormat="1" ht="38.25" x14ac:dyDescent="0.2">
      <c r="A1789" s="279" t="str">
        <f>IF((SUM('Раздел 4'!T12:T12)&lt;=SUM('Раздел 4'!S12:S12)),"","Неверно!")</f>
        <v/>
      </c>
      <c r="B1789" s="276" t="s">
        <v>717</v>
      </c>
      <c r="C1789" s="278" t="s">
        <v>718</v>
      </c>
      <c r="D1789" s="278" t="s">
        <v>429</v>
      </c>
      <c r="E1789" s="278" t="str">
        <f>CONCATENATE(SUM('Раздел 4'!T12:T12),"&lt;=",SUM('Раздел 4'!S12:S12))</f>
        <v>0&lt;=0</v>
      </c>
    </row>
    <row r="1790" spans="1:5" s="269" customFormat="1" ht="38.25" x14ac:dyDescent="0.2">
      <c r="A1790" s="279" t="str">
        <f>IF((SUM('Раздел 4'!T13:T13)&lt;=SUM('Раздел 4'!S13:S13)),"","Неверно!")</f>
        <v/>
      </c>
      <c r="B1790" s="276" t="s">
        <v>717</v>
      </c>
      <c r="C1790" s="278" t="s">
        <v>718</v>
      </c>
      <c r="D1790" s="278" t="s">
        <v>429</v>
      </c>
      <c r="E1790" s="278" t="str">
        <f>CONCATENATE(SUM('Раздел 4'!T13:T13),"&lt;=",SUM('Раздел 4'!S13:S13))</f>
        <v>0&lt;=0</v>
      </c>
    </row>
    <row r="1791" spans="1:5" s="269" customFormat="1" ht="38.25" x14ac:dyDescent="0.2">
      <c r="A1791" s="279" t="str">
        <f>IF((SUM('Раздел 4'!T14:T14)&lt;=SUM('Раздел 4'!S14:S14)),"","Неверно!")</f>
        <v/>
      </c>
      <c r="B1791" s="276" t="s">
        <v>717</v>
      </c>
      <c r="C1791" s="278" t="s">
        <v>718</v>
      </c>
      <c r="D1791" s="278" t="s">
        <v>429</v>
      </c>
      <c r="E1791" s="278" t="str">
        <f>CONCATENATE(SUM('Раздел 4'!T14:T14),"&lt;=",SUM('Раздел 4'!S14:S14))</f>
        <v>0&lt;=0</v>
      </c>
    </row>
    <row r="1792" spans="1:5" s="269" customFormat="1" ht="38.25" x14ac:dyDescent="0.2">
      <c r="A1792" s="279" t="str">
        <f>IF((SUM('Раздел 4'!T15:T15)&lt;=SUM('Раздел 4'!S15:S15)),"","Неверно!")</f>
        <v/>
      </c>
      <c r="B1792" s="276" t="s">
        <v>717</v>
      </c>
      <c r="C1792" s="278" t="s">
        <v>718</v>
      </c>
      <c r="D1792" s="278" t="s">
        <v>429</v>
      </c>
      <c r="E1792" s="278" t="str">
        <f>CONCATENATE(SUM('Раздел 4'!T15:T15),"&lt;=",SUM('Раздел 4'!S15:S15))</f>
        <v>0&lt;=0</v>
      </c>
    </row>
    <row r="1793" spans="1:5" s="269" customFormat="1" ht="38.25" x14ac:dyDescent="0.2">
      <c r="A1793" s="279" t="str">
        <f>IF((SUM('Раздел 4'!T16:T16)&lt;=SUM('Раздел 4'!S16:S16)),"","Неверно!")</f>
        <v/>
      </c>
      <c r="B1793" s="276" t="s">
        <v>717</v>
      </c>
      <c r="C1793" s="278" t="s">
        <v>718</v>
      </c>
      <c r="D1793" s="278" t="s">
        <v>429</v>
      </c>
      <c r="E1793" s="278" t="str">
        <f>CONCATENATE(SUM('Раздел 4'!T16:T16),"&lt;=",SUM('Раздел 4'!S16:S16))</f>
        <v>0&lt;=0</v>
      </c>
    </row>
    <row r="1794" spans="1:5" s="269" customFormat="1" ht="38.25" x14ac:dyDescent="0.2">
      <c r="A1794" s="279" t="str">
        <f>IF((SUM('Раздел 4'!T17:T17)&lt;=SUM('Раздел 4'!S17:S17)),"","Неверно!")</f>
        <v/>
      </c>
      <c r="B1794" s="276" t="s">
        <v>717</v>
      </c>
      <c r="C1794" s="278" t="s">
        <v>718</v>
      </c>
      <c r="D1794" s="278" t="s">
        <v>429</v>
      </c>
      <c r="E1794" s="278" t="str">
        <f>CONCATENATE(SUM('Раздел 4'!T17:T17),"&lt;=",SUM('Раздел 4'!S17:S17))</f>
        <v>0&lt;=0</v>
      </c>
    </row>
    <row r="1795" spans="1:5" s="269" customFormat="1" ht="38.25" x14ac:dyDescent="0.2">
      <c r="A1795" s="279" t="str">
        <f>IF((SUM('Раздел 4'!T18:T18)&lt;=SUM('Раздел 4'!S18:S18)),"","Неверно!")</f>
        <v/>
      </c>
      <c r="B1795" s="276" t="s">
        <v>717</v>
      </c>
      <c r="C1795" s="278" t="s">
        <v>718</v>
      </c>
      <c r="D1795" s="278" t="s">
        <v>429</v>
      </c>
      <c r="E1795" s="278" t="str">
        <f>CONCATENATE(SUM('Раздел 4'!T18:T18),"&lt;=",SUM('Раздел 4'!S18:S18))</f>
        <v>0&lt;=0</v>
      </c>
    </row>
    <row r="1796" spans="1:5" s="269" customFormat="1" ht="38.25" x14ac:dyDescent="0.2">
      <c r="A1796" s="279" t="str">
        <f>IF((SUM('Раздел 4'!T19:T19)&lt;=SUM('Раздел 4'!S19:S19)),"","Неверно!")</f>
        <v/>
      </c>
      <c r="B1796" s="276" t="s">
        <v>717</v>
      </c>
      <c r="C1796" s="278" t="s">
        <v>718</v>
      </c>
      <c r="D1796" s="278" t="s">
        <v>429</v>
      </c>
      <c r="E1796" s="278" t="str">
        <f>CONCATENATE(SUM('Раздел 4'!T19:T19),"&lt;=",SUM('Раздел 4'!S19:S19))</f>
        <v>0&lt;=0</v>
      </c>
    </row>
    <row r="1797" spans="1:5" s="269" customFormat="1" ht="89.25" x14ac:dyDescent="0.2">
      <c r="A1797" s="279" t="str">
        <f>IF((SUM('Раздел 4'!S10:S10)=SUM('Раздел 4'!I10:I10)+SUM('Раздел 4'!O10:O10)+SUM('Раздел 4'!Q10:R10)),"","Неверно!")</f>
        <v/>
      </c>
      <c r="B1797" s="276" t="s">
        <v>719</v>
      </c>
      <c r="C1797" s="278" t="s">
        <v>720</v>
      </c>
      <c r="D1797" s="278" t="s">
        <v>428</v>
      </c>
      <c r="E1797" s="278" t="str">
        <f>CONCATENATE(SUM('Раздел 4'!S10:S10),"=",SUM('Раздел 4'!I10:I10),"+",SUM('Раздел 4'!O10:O10),"+",SUM('Раздел 4'!Q10:R10))</f>
        <v>0=0+0+0</v>
      </c>
    </row>
    <row r="1798" spans="1:5" s="269" customFormat="1" ht="89.25" x14ac:dyDescent="0.2">
      <c r="A1798" s="279" t="str">
        <f>IF((SUM('Раздел 4'!S11:S11)=SUM('Раздел 4'!I11:I11)+SUM('Раздел 4'!O11:O11)+SUM('Раздел 4'!Q11:R11)),"","Неверно!")</f>
        <v/>
      </c>
      <c r="B1798" s="276" t="s">
        <v>719</v>
      </c>
      <c r="C1798" s="278" t="s">
        <v>720</v>
      </c>
      <c r="D1798" s="278" t="s">
        <v>428</v>
      </c>
      <c r="E1798" s="278" t="str">
        <f>CONCATENATE(SUM('Раздел 4'!S11:S11),"=",SUM('Раздел 4'!I11:I11),"+",SUM('Раздел 4'!O11:O11),"+",SUM('Раздел 4'!Q11:R11))</f>
        <v>0=0+0+0</v>
      </c>
    </row>
    <row r="1799" spans="1:5" s="269" customFormat="1" ht="89.25" x14ac:dyDescent="0.2">
      <c r="A1799" s="279" t="str">
        <f>IF((SUM('Раздел 4'!S12:S12)=SUM('Раздел 4'!I12:I12)+SUM('Раздел 4'!O12:O12)+SUM('Раздел 4'!Q12:R12)),"","Неверно!")</f>
        <v/>
      </c>
      <c r="B1799" s="276" t="s">
        <v>719</v>
      </c>
      <c r="C1799" s="278" t="s">
        <v>720</v>
      </c>
      <c r="D1799" s="278" t="s">
        <v>428</v>
      </c>
      <c r="E1799" s="278" t="str">
        <f>CONCATENATE(SUM('Раздел 4'!S12:S12),"=",SUM('Раздел 4'!I12:I12),"+",SUM('Раздел 4'!O12:O12),"+",SUM('Раздел 4'!Q12:R12))</f>
        <v>0=0+0+0</v>
      </c>
    </row>
    <row r="1800" spans="1:5" s="269" customFormat="1" ht="89.25" x14ac:dyDescent="0.2">
      <c r="A1800" s="279" t="str">
        <f>IF((SUM('Раздел 4'!S13:S13)=SUM('Раздел 4'!I13:I13)+SUM('Раздел 4'!O13:O13)+SUM('Раздел 4'!Q13:R13)),"","Неверно!")</f>
        <v/>
      </c>
      <c r="B1800" s="276" t="s">
        <v>719</v>
      </c>
      <c r="C1800" s="278" t="s">
        <v>720</v>
      </c>
      <c r="D1800" s="278" t="s">
        <v>428</v>
      </c>
      <c r="E1800" s="278" t="str">
        <f>CONCATENATE(SUM('Раздел 4'!S13:S13),"=",SUM('Раздел 4'!I13:I13),"+",SUM('Раздел 4'!O13:O13),"+",SUM('Раздел 4'!Q13:R13))</f>
        <v>0=0+0+0</v>
      </c>
    </row>
    <row r="1801" spans="1:5" s="269" customFormat="1" ht="89.25" x14ac:dyDescent="0.2">
      <c r="A1801" s="279" t="str">
        <f>IF((SUM('Раздел 4'!S14:S14)=SUM('Раздел 4'!I14:I14)+SUM('Раздел 4'!O14:O14)+SUM('Раздел 4'!Q14:R14)),"","Неверно!")</f>
        <v/>
      </c>
      <c r="B1801" s="276" t="s">
        <v>719</v>
      </c>
      <c r="C1801" s="278" t="s">
        <v>720</v>
      </c>
      <c r="D1801" s="278" t="s">
        <v>428</v>
      </c>
      <c r="E1801" s="278" t="str">
        <f>CONCATENATE(SUM('Раздел 4'!S14:S14),"=",SUM('Раздел 4'!I14:I14),"+",SUM('Раздел 4'!O14:O14),"+",SUM('Раздел 4'!Q14:R14))</f>
        <v>0=0+0+0</v>
      </c>
    </row>
    <row r="1802" spans="1:5" s="269" customFormat="1" ht="89.25" x14ac:dyDescent="0.2">
      <c r="A1802" s="279" t="str">
        <f>IF((SUM('Раздел 4'!S15:S15)=SUM('Раздел 4'!I15:I15)+SUM('Раздел 4'!O15:O15)+SUM('Раздел 4'!Q15:R15)),"","Неверно!")</f>
        <v/>
      </c>
      <c r="B1802" s="276" t="s">
        <v>719</v>
      </c>
      <c r="C1802" s="278" t="s">
        <v>720</v>
      </c>
      <c r="D1802" s="278" t="s">
        <v>428</v>
      </c>
      <c r="E1802" s="278" t="str">
        <f>CONCATENATE(SUM('Раздел 4'!S15:S15),"=",SUM('Раздел 4'!I15:I15),"+",SUM('Раздел 4'!O15:O15),"+",SUM('Раздел 4'!Q15:R15))</f>
        <v>0=0+0+0</v>
      </c>
    </row>
    <row r="1803" spans="1:5" s="269" customFormat="1" ht="89.25" x14ac:dyDescent="0.2">
      <c r="A1803" s="279" t="str">
        <f>IF((SUM('Раздел 4'!S16:S16)=SUM('Раздел 4'!I16:I16)+SUM('Раздел 4'!O16:O16)+SUM('Раздел 4'!Q16:R16)),"","Неверно!")</f>
        <v/>
      </c>
      <c r="B1803" s="276" t="s">
        <v>719</v>
      </c>
      <c r="C1803" s="278" t="s">
        <v>720</v>
      </c>
      <c r="D1803" s="278" t="s">
        <v>428</v>
      </c>
      <c r="E1803" s="278" t="str">
        <f>CONCATENATE(SUM('Раздел 4'!S16:S16),"=",SUM('Раздел 4'!I16:I16),"+",SUM('Раздел 4'!O16:O16),"+",SUM('Раздел 4'!Q16:R16))</f>
        <v>0=0+0+0</v>
      </c>
    </row>
    <row r="1804" spans="1:5" s="269" customFormat="1" ht="89.25" x14ac:dyDescent="0.2">
      <c r="A1804" s="279" t="str">
        <f>IF((SUM('Раздел 4'!S17:S17)=SUM('Раздел 4'!I17:I17)+SUM('Раздел 4'!O17:O17)+SUM('Раздел 4'!Q17:R17)),"","Неверно!")</f>
        <v/>
      </c>
      <c r="B1804" s="276" t="s">
        <v>719</v>
      </c>
      <c r="C1804" s="278" t="s">
        <v>720</v>
      </c>
      <c r="D1804" s="278" t="s">
        <v>428</v>
      </c>
      <c r="E1804" s="278" t="str">
        <f>CONCATENATE(SUM('Раздел 4'!S17:S17),"=",SUM('Раздел 4'!I17:I17),"+",SUM('Раздел 4'!O17:O17),"+",SUM('Раздел 4'!Q17:R17))</f>
        <v>0=0+0+0</v>
      </c>
    </row>
    <row r="1805" spans="1:5" s="269" customFormat="1" ht="89.25" x14ac:dyDescent="0.2">
      <c r="A1805" s="279" t="str">
        <f>IF((SUM('Раздел 4'!S18:S18)=SUM('Раздел 4'!I18:I18)+SUM('Раздел 4'!O18:O18)+SUM('Раздел 4'!Q18:R18)),"","Неверно!")</f>
        <v/>
      </c>
      <c r="B1805" s="276" t="s">
        <v>719</v>
      </c>
      <c r="C1805" s="278" t="s">
        <v>720</v>
      </c>
      <c r="D1805" s="278" t="s">
        <v>428</v>
      </c>
      <c r="E1805" s="278" t="str">
        <f>CONCATENATE(SUM('Раздел 4'!S18:S18),"=",SUM('Раздел 4'!I18:I18),"+",SUM('Раздел 4'!O18:O18),"+",SUM('Раздел 4'!Q18:R18))</f>
        <v>0=0+0+0</v>
      </c>
    </row>
    <row r="1806" spans="1:5" s="269" customFormat="1" ht="89.25" x14ac:dyDescent="0.2">
      <c r="A1806" s="279" t="str">
        <f>IF((SUM('Раздел 4'!S19:S19)=SUM('Раздел 4'!I19:I19)+SUM('Раздел 4'!O19:O19)+SUM('Раздел 4'!Q19:R19)),"","Неверно!")</f>
        <v/>
      </c>
      <c r="B1806" s="276" t="s">
        <v>719</v>
      </c>
      <c r="C1806" s="278" t="s">
        <v>720</v>
      </c>
      <c r="D1806" s="278" t="s">
        <v>428</v>
      </c>
      <c r="E1806" s="278" t="str">
        <f>CONCATENATE(SUM('Раздел 4'!S19:S19),"=",SUM('Раздел 4'!I19:I19),"+",SUM('Раздел 4'!O19:O19),"+",SUM('Раздел 4'!Q19:R19))</f>
        <v>0=0+0+0</v>
      </c>
    </row>
    <row r="1807" spans="1:5" s="269" customFormat="1" ht="38.25" x14ac:dyDescent="0.2">
      <c r="A1807" s="279" t="str">
        <f>IF((SUM('Раздел 4'!P10:P10)=0),"","Неверно!")</f>
        <v/>
      </c>
      <c r="B1807" s="276" t="s">
        <v>721</v>
      </c>
      <c r="C1807" s="278" t="s">
        <v>722</v>
      </c>
      <c r="D1807" s="278" t="s">
        <v>427</v>
      </c>
      <c r="E1807" s="278" t="str">
        <f>CONCATENATE(SUM('Раздел 4'!P10:P10),"=",0)</f>
        <v>0=0</v>
      </c>
    </row>
    <row r="1808" spans="1:5" s="269" customFormat="1" ht="38.25" x14ac:dyDescent="0.2">
      <c r="A1808" s="279" t="str">
        <f>IF((SUM('Раздел 4'!P11:P11)=0),"","Неверно!")</f>
        <v/>
      </c>
      <c r="B1808" s="276" t="s">
        <v>721</v>
      </c>
      <c r="C1808" s="278" t="s">
        <v>722</v>
      </c>
      <c r="D1808" s="278" t="s">
        <v>427</v>
      </c>
      <c r="E1808" s="278" t="str">
        <f>CONCATENATE(SUM('Раздел 4'!P11:P11),"=",0)</f>
        <v>0=0</v>
      </c>
    </row>
    <row r="1809" spans="1:5" s="269" customFormat="1" ht="38.25" x14ac:dyDescent="0.2">
      <c r="A1809" s="279" t="str">
        <f>IF((SUM('Раздел 4'!P12:P12)=0),"","Неверно!")</f>
        <v/>
      </c>
      <c r="B1809" s="276" t="s">
        <v>721</v>
      </c>
      <c r="C1809" s="278" t="s">
        <v>722</v>
      </c>
      <c r="D1809" s="278" t="s">
        <v>427</v>
      </c>
      <c r="E1809" s="278" t="str">
        <f>CONCATENATE(SUM('Раздел 4'!P12:P12),"=",0)</f>
        <v>0=0</v>
      </c>
    </row>
    <row r="1810" spans="1:5" s="269" customFormat="1" ht="38.25" x14ac:dyDescent="0.2">
      <c r="A1810" s="279" t="str">
        <f>IF((SUM('Раздел 4'!P13:P13)=0),"","Неверно!")</f>
        <v/>
      </c>
      <c r="B1810" s="276" t="s">
        <v>721</v>
      </c>
      <c r="C1810" s="278" t="s">
        <v>722</v>
      </c>
      <c r="D1810" s="278" t="s">
        <v>427</v>
      </c>
      <c r="E1810" s="278" t="str">
        <f>CONCATENATE(SUM('Раздел 4'!P13:P13),"=",0)</f>
        <v>0=0</v>
      </c>
    </row>
    <row r="1811" spans="1:5" s="269" customFormat="1" ht="38.25" x14ac:dyDescent="0.2">
      <c r="A1811" s="279" t="str">
        <f>IF((SUM('Раздел 4'!P14:P14)=0),"","Неверно!")</f>
        <v/>
      </c>
      <c r="B1811" s="276" t="s">
        <v>721</v>
      </c>
      <c r="C1811" s="278" t="s">
        <v>722</v>
      </c>
      <c r="D1811" s="278" t="s">
        <v>427</v>
      </c>
      <c r="E1811" s="278" t="str">
        <f>CONCATENATE(SUM('Раздел 4'!P14:P14),"=",0)</f>
        <v>0=0</v>
      </c>
    </row>
    <row r="1812" spans="1:5" s="269" customFormat="1" ht="38.25" x14ac:dyDescent="0.2">
      <c r="A1812" s="279" t="str">
        <f>IF((SUM('Раздел 4'!P15:P15)=0),"","Неверно!")</f>
        <v/>
      </c>
      <c r="B1812" s="276" t="s">
        <v>721</v>
      </c>
      <c r="C1812" s="278" t="s">
        <v>722</v>
      </c>
      <c r="D1812" s="278" t="s">
        <v>427</v>
      </c>
      <c r="E1812" s="278" t="str">
        <f>CONCATENATE(SUM('Раздел 4'!P15:P15),"=",0)</f>
        <v>0=0</v>
      </c>
    </row>
    <row r="1813" spans="1:5" s="269" customFormat="1" ht="38.25" x14ac:dyDescent="0.2">
      <c r="A1813" s="279" t="str">
        <f>IF((SUM('Раздел 4'!P16:P16)=0),"","Неверно!")</f>
        <v/>
      </c>
      <c r="B1813" s="276" t="s">
        <v>721</v>
      </c>
      <c r="C1813" s="278" t="s">
        <v>722</v>
      </c>
      <c r="D1813" s="278" t="s">
        <v>427</v>
      </c>
      <c r="E1813" s="278" t="str">
        <f>CONCATENATE(SUM('Раздел 4'!P16:P16),"=",0)</f>
        <v>0=0</v>
      </c>
    </row>
    <row r="1814" spans="1:5" s="269" customFormat="1" ht="38.25" x14ac:dyDescent="0.2">
      <c r="A1814" s="279" t="str">
        <f>IF((SUM('Раздел 4'!P17:P17)=0),"","Неверно!")</f>
        <v/>
      </c>
      <c r="B1814" s="276" t="s">
        <v>721</v>
      </c>
      <c r="C1814" s="278" t="s">
        <v>722</v>
      </c>
      <c r="D1814" s="278" t="s">
        <v>427</v>
      </c>
      <c r="E1814" s="278" t="str">
        <f>CONCATENATE(SUM('Раздел 4'!P17:P17),"=",0)</f>
        <v>0=0</v>
      </c>
    </row>
    <row r="1815" spans="1:5" s="269" customFormat="1" ht="38.25" x14ac:dyDescent="0.2">
      <c r="A1815" s="279" t="str">
        <f>IF((SUM('Раздел 4'!P18:P18)=0),"","Неверно!")</f>
        <v/>
      </c>
      <c r="B1815" s="276" t="s">
        <v>721</v>
      </c>
      <c r="C1815" s="278" t="s">
        <v>722</v>
      </c>
      <c r="D1815" s="278" t="s">
        <v>427</v>
      </c>
      <c r="E1815" s="278" t="str">
        <f>CONCATENATE(SUM('Раздел 4'!P18:P18),"=",0)</f>
        <v>0=0</v>
      </c>
    </row>
    <row r="1816" spans="1:5" s="269" customFormat="1" ht="38.25" x14ac:dyDescent="0.2">
      <c r="A1816" s="279" t="str">
        <f>IF((SUM('Раздел 4'!P19:P19)=0),"","Неверно!")</f>
        <v/>
      </c>
      <c r="B1816" s="276" t="s">
        <v>721</v>
      </c>
      <c r="C1816" s="278" t="s">
        <v>722</v>
      </c>
      <c r="D1816" s="278" t="s">
        <v>427</v>
      </c>
      <c r="E1816" s="278" t="str">
        <f>CONCATENATE(SUM('Раздел 4'!P19:P19),"=",0)</f>
        <v>0=0</v>
      </c>
    </row>
    <row r="1817" spans="1:5" s="269" customFormat="1" ht="38.25" x14ac:dyDescent="0.2">
      <c r="A1817" s="279" t="str">
        <f>IF((SUM('Раздел 4'!L10:L10)=0),"","Неверно!")</f>
        <v/>
      </c>
      <c r="B1817" s="276" t="s">
        <v>723</v>
      </c>
      <c r="C1817" s="278" t="s">
        <v>724</v>
      </c>
      <c r="D1817" s="278" t="s">
        <v>426</v>
      </c>
      <c r="E1817" s="278" t="str">
        <f>CONCATENATE(SUM('Раздел 4'!L10:L10),"=",0)</f>
        <v>0=0</v>
      </c>
    </row>
    <row r="1818" spans="1:5" s="269" customFormat="1" ht="38.25" x14ac:dyDescent="0.2">
      <c r="A1818" s="279" t="str">
        <f>IF((SUM('Раздел 4'!L11:L11)=0),"","Неверно!")</f>
        <v/>
      </c>
      <c r="B1818" s="276" t="s">
        <v>723</v>
      </c>
      <c r="C1818" s="278" t="s">
        <v>724</v>
      </c>
      <c r="D1818" s="278" t="s">
        <v>426</v>
      </c>
      <c r="E1818" s="278" t="str">
        <f>CONCATENATE(SUM('Раздел 4'!L11:L11),"=",0)</f>
        <v>0=0</v>
      </c>
    </row>
    <row r="1819" spans="1:5" s="269" customFormat="1" ht="38.25" x14ac:dyDescent="0.2">
      <c r="A1819" s="279" t="str">
        <f>IF((SUM('Раздел 4'!L12:L12)=0),"","Неверно!")</f>
        <v/>
      </c>
      <c r="B1819" s="276" t="s">
        <v>723</v>
      </c>
      <c r="C1819" s="278" t="s">
        <v>724</v>
      </c>
      <c r="D1819" s="278" t="s">
        <v>426</v>
      </c>
      <c r="E1819" s="278" t="str">
        <f>CONCATENATE(SUM('Раздел 4'!L12:L12),"=",0)</f>
        <v>0=0</v>
      </c>
    </row>
    <row r="1820" spans="1:5" s="269" customFormat="1" ht="38.25" x14ac:dyDescent="0.2">
      <c r="A1820" s="279" t="str">
        <f>IF((SUM('Раздел 4'!L13:L13)=0),"","Неверно!")</f>
        <v/>
      </c>
      <c r="B1820" s="276" t="s">
        <v>723</v>
      </c>
      <c r="C1820" s="278" t="s">
        <v>724</v>
      </c>
      <c r="D1820" s="278" t="s">
        <v>426</v>
      </c>
      <c r="E1820" s="278" t="str">
        <f>CONCATENATE(SUM('Раздел 4'!L13:L13),"=",0)</f>
        <v>0=0</v>
      </c>
    </row>
    <row r="1821" spans="1:5" s="269" customFormat="1" ht="38.25" x14ac:dyDescent="0.2">
      <c r="A1821" s="279" t="str">
        <f>IF((SUM('Раздел 4'!L14:L14)=0),"","Неверно!")</f>
        <v/>
      </c>
      <c r="B1821" s="276" t="s">
        <v>723</v>
      </c>
      <c r="C1821" s="278" t="s">
        <v>724</v>
      </c>
      <c r="D1821" s="278" t="s">
        <v>426</v>
      </c>
      <c r="E1821" s="278" t="str">
        <f>CONCATENATE(SUM('Раздел 4'!L14:L14),"=",0)</f>
        <v>0=0</v>
      </c>
    </row>
    <row r="1822" spans="1:5" s="269" customFormat="1" ht="38.25" x14ac:dyDescent="0.2">
      <c r="A1822" s="279" t="str">
        <f>IF((SUM('Раздел 4'!L15:L15)=0),"","Неверно!")</f>
        <v/>
      </c>
      <c r="B1822" s="276" t="s">
        <v>723</v>
      </c>
      <c r="C1822" s="278" t="s">
        <v>724</v>
      </c>
      <c r="D1822" s="278" t="s">
        <v>426</v>
      </c>
      <c r="E1822" s="278" t="str">
        <f>CONCATENATE(SUM('Раздел 4'!L15:L15),"=",0)</f>
        <v>0=0</v>
      </c>
    </row>
    <row r="1823" spans="1:5" s="269" customFormat="1" ht="38.25" x14ac:dyDescent="0.2">
      <c r="A1823" s="279" t="str">
        <f>IF((SUM('Раздел 4'!L16:L16)=0),"","Неверно!")</f>
        <v/>
      </c>
      <c r="B1823" s="276" t="s">
        <v>723</v>
      </c>
      <c r="C1823" s="278" t="s">
        <v>724</v>
      </c>
      <c r="D1823" s="278" t="s">
        <v>426</v>
      </c>
      <c r="E1823" s="278" t="str">
        <f>CONCATENATE(SUM('Раздел 4'!L16:L16),"=",0)</f>
        <v>0=0</v>
      </c>
    </row>
    <row r="1824" spans="1:5" s="269" customFormat="1" ht="38.25" x14ac:dyDescent="0.2">
      <c r="A1824" s="279" t="str">
        <f>IF((SUM('Раздел 4'!L17:L17)=0),"","Неверно!")</f>
        <v/>
      </c>
      <c r="B1824" s="276" t="s">
        <v>723</v>
      </c>
      <c r="C1824" s="278" t="s">
        <v>724</v>
      </c>
      <c r="D1824" s="278" t="s">
        <v>426</v>
      </c>
      <c r="E1824" s="278" t="str">
        <f>CONCATENATE(SUM('Раздел 4'!L17:L17),"=",0)</f>
        <v>0=0</v>
      </c>
    </row>
    <row r="1825" spans="1:5" s="269" customFormat="1" ht="38.25" x14ac:dyDescent="0.2">
      <c r="A1825" s="279" t="str">
        <f>IF((SUM('Раздел 4'!L18:L18)=0),"","Неверно!")</f>
        <v/>
      </c>
      <c r="B1825" s="276" t="s">
        <v>723</v>
      </c>
      <c r="C1825" s="278" t="s">
        <v>724</v>
      </c>
      <c r="D1825" s="278" t="s">
        <v>426</v>
      </c>
      <c r="E1825" s="278" t="str">
        <f>CONCATENATE(SUM('Раздел 4'!L18:L18),"=",0)</f>
        <v>0=0</v>
      </c>
    </row>
    <row r="1826" spans="1:5" s="269" customFormat="1" ht="38.25" x14ac:dyDescent="0.2">
      <c r="A1826" s="279" t="str">
        <f>IF((SUM('Раздел 4'!L19:L19)=0),"","Неверно!")</f>
        <v/>
      </c>
      <c r="B1826" s="276" t="s">
        <v>723</v>
      </c>
      <c r="C1826" s="278" t="s">
        <v>724</v>
      </c>
      <c r="D1826" s="278" t="s">
        <v>426</v>
      </c>
      <c r="E1826" s="278" t="str">
        <f>CONCATENATE(SUM('Раздел 4'!L19:L19),"=",0)</f>
        <v>0=0</v>
      </c>
    </row>
    <row r="1827" spans="1:5" s="269" customFormat="1" ht="38.25" x14ac:dyDescent="0.2">
      <c r="A1827" s="279" t="str">
        <f>IF((SUM('Раздел 4'!M10:M10)&lt;=SUM('Раздел 4'!I10:I10)),"","Неверно!")</f>
        <v/>
      </c>
      <c r="B1827" s="276" t="s">
        <v>725</v>
      </c>
      <c r="C1827" s="278" t="s">
        <v>726</v>
      </c>
      <c r="D1827" s="278" t="s">
        <v>425</v>
      </c>
      <c r="E1827" s="278" t="str">
        <f>CONCATENATE(SUM('Раздел 4'!M10:M10),"&lt;=",SUM('Раздел 4'!I10:I10))</f>
        <v>0&lt;=0</v>
      </c>
    </row>
    <row r="1828" spans="1:5" s="269" customFormat="1" ht="38.25" x14ac:dyDescent="0.2">
      <c r="A1828" s="279" t="str">
        <f>IF((SUM('Раздел 4'!M11:M11)&lt;=SUM('Раздел 4'!I11:I11)),"","Неверно!")</f>
        <v/>
      </c>
      <c r="B1828" s="276" t="s">
        <v>725</v>
      </c>
      <c r="C1828" s="278" t="s">
        <v>726</v>
      </c>
      <c r="D1828" s="278" t="s">
        <v>425</v>
      </c>
      <c r="E1828" s="278" t="str">
        <f>CONCATENATE(SUM('Раздел 4'!M11:M11),"&lt;=",SUM('Раздел 4'!I11:I11))</f>
        <v>0&lt;=0</v>
      </c>
    </row>
    <row r="1829" spans="1:5" s="269" customFormat="1" ht="38.25" x14ac:dyDescent="0.2">
      <c r="A1829" s="279" t="str">
        <f>IF((SUM('Раздел 4'!M12:M12)&lt;=SUM('Раздел 4'!I12:I12)),"","Неверно!")</f>
        <v/>
      </c>
      <c r="B1829" s="276" t="s">
        <v>725</v>
      </c>
      <c r="C1829" s="278" t="s">
        <v>726</v>
      </c>
      <c r="D1829" s="278" t="s">
        <v>425</v>
      </c>
      <c r="E1829" s="278" t="str">
        <f>CONCATENATE(SUM('Раздел 4'!M12:M12),"&lt;=",SUM('Раздел 4'!I12:I12))</f>
        <v>0&lt;=0</v>
      </c>
    </row>
    <row r="1830" spans="1:5" s="269" customFormat="1" ht="38.25" x14ac:dyDescent="0.2">
      <c r="A1830" s="279" t="str">
        <f>IF((SUM('Раздел 4'!M13:M13)&lt;=SUM('Раздел 4'!I13:I13)),"","Неверно!")</f>
        <v/>
      </c>
      <c r="B1830" s="276" t="s">
        <v>725</v>
      </c>
      <c r="C1830" s="278" t="s">
        <v>726</v>
      </c>
      <c r="D1830" s="278" t="s">
        <v>425</v>
      </c>
      <c r="E1830" s="278" t="str">
        <f>CONCATENATE(SUM('Раздел 4'!M13:M13),"&lt;=",SUM('Раздел 4'!I13:I13))</f>
        <v>0&lt;=0</v>
      </c>
    </row>
    <row r="1831" spans="1:5" s="269" customFormat="1" ht="38.25" x14ac:dyDescent="0.2">
      <c r="A1831" s="279" t="str">
        <f>IF((SUM('Раздел 4'!M14:M14)&lt;=SUM('Раздел 4'!I14:I14)),"","Неверно!")</f>
        <v/>
      </c>
      <c r="B1831" s="276" t="s">
        <v>725</v>
      </c>
      <c r="C1831" s="278" t="s">
        <v>726</v>
      </c>
      <c r="D1831" s="278" t="s">
        <v>425</v>
      </c>
      <c r="E1831" s="278" t="str">
        <f>CONCATENATE(SUM('Раздел 4'!M14:M14),"&lt;=",SUM('Раздел 4'!I14:I14))</f>
        <v>0&lt;=0</v>
      </c>
    </row>
    <row r="1832" spans="1:5" s="269" customFormat="1" ht="38.25" x14ac:dyDescent="0.2">
      <c r="A1832" s="279" t="str">
        <f>IF((SUM('Раздел 4'!M15:M15)&lt;=SUM('Раздел 4'!I15:I15)),"","Неверно!")</f>
        <v/>
      </c>
      <c r="B1832" s="276" t="s">
        <v>725</v>
      </c>
      <c r="C1832" s="278" t="s">
        <v>726</v>
      </c>
      <c r="D1832" s="278" t="s">
        <v>425</v>
      </c>
      <c r="E1832" s="278" t="str">
        <f>CONCATENATE(SUM('Раздел 4'!M15:M15),"&lt;=",SUM('Раздел 4'!I15:I15))</f>
        <v>0&lt;=0</v>
      </c>
    </row>
    <row r="1833" spans="1:5" s="269" customFormat="1" ht="38.25" x14ac:dyDescent="0.2">
      <c r="A1833" s="279" t="str">
        <f>IF((SUM('Раздел 4'!M16:M16)&lt;=SUM('Раздел 4'!I16:I16)),"","Неверно!")</f>
        <v/>
      </c>
      <c r="B1833" s="276" t="s">
        <v>725</v>
      </c>
      <c r="C1833" s="278" t="s">
        <v>726</v>
      </c>
      <c r="D1833" s="278" t="s">
        <v>425</v>
      </c>
      <c r="E1833" s="278" t="str">
        <f>CONCATENATE(SUM('Раздел 4'!M16:M16),"&lt;=",SUM('Раздел 4'!I16:I16))</f>
        <v>0&lt;=0</v>
      </c>
    </row>
    <row r="1834" spans="1:5" s="269" customFormat="1" ht="38.25" x14ac:dyDescent="0.2">
      <c r="A1834" s="279" t="str">
        <f>IF((SUM('Раздел 4'!M17:M17)&lt;=SUM('Раздел 4'!I17:I17)),"","Неверно!")</f>
        <v/>
      </c>
      <c r="B1834" s="276" t="s">
        <v>725</v>
      </c>
      <c r="C1834" s="278" t="s">
        <v>726</v>
      </c>
      <c r="D1834" s="278" t="s">
        <v>425</v>
      </c>
      <c r="E1834" s="278" t="str">
        <f>CONCATENATE(SUM('Раздел 4'!M17:M17),"&lt;=",SUM('Раздел 4'!I17:I17))</f>
        <v>0&lt;=0</v>
      </c>
    </row>
    <row r="1835" spans="1:5" s="269" customFormat="1" ht="38.25" x14ac:dyDescent="0.2">
      <c r="A1835" s="279" t="str">
        <f>IF((SUM('Раздел 4'!M18:M18)&lt;=SUM('Раздел 4'!I18:I18)),"","Неверно!")</f>
        <v/>
      </c>
      <c r="B1835" s="276" t="s">
        <v>725</v>
      </c>
      <c r="C1835" s="278" t="s">
        <v>726</v>
      </c>
      <c r="D1835" s="278" t="s">
        <v>425</v>
      </c>
      <c r="E1835" s="278" t="str">
        <f>CONCATENATE(SUM('Раздел 4'!M18:M18),"&lt;=",SUM('Раздел 4'!I18:I18))</f>
        <v>0&lt;=0</v>
      </c>
    </row>
    <row r="1836" spans="1:5" s="269" customFormat="1" ht="38.25" x14ac:dyDescent="0.2">
      <c r="A1836" s="279" t="str">
        <f>IF((SUM('Раздел 4'!M19:M19)&lt;=SUM('Раздел 4'!I19:I19)),"","Неверно!")</f>
        <v/>
      </c>
      <c r="B1836" s="276" t="s">
        <v>725</v>
      </c>
      <c r="C1836" s="278" t="s">
        <v>726</v>
      </c>
      <c r="D1836" s="278" t="s">
        <v>425</v>
      </c>
      <c r="E1836" s="278" t="str">
        <f>CONCATENATE(SUM('Раздел 4'!M19:M19),"&lt;=",SUM('Раздел 4'!I19:I19))</f>
        <v>0&lt;=0</v>
      </c>
    </row>
    <row r="1837" spans="1:5" s="269" customFormat="1" ht="38.25" x14ac:dyDescent="0.2">
      <c r="A1837" s="279" t="str">
        <f>IF((SUM('Раздел 4'!V10:V10)&lt;=SUM('Раздел 4'!U10:U10)),"","Неверно!")</f>
        <v/>
      </c>
      <c r="B1837" s="276" t="s">
        <v>727</v>
      </c>
      <c r="C1837" s="278" t="s">
        <v>728</v>
      </c>
      <c r="D1837" s="278" t="s">
        <v>424</v>
      </c>
      <c r="E1837" s="278" t="str">
        <f>CONCATENATE(SUM('Раздел 4'!V10:V10),"&lt;=",SUM('Раздел 4'!U10:U10))</f>
        <v>0&lt;=0</v>
      </c>
    </row>
    <row r="1838" spans="1:5" s="269" customFormat="1" ht="38.25" x14ac:dyDescent="0.2">
      <c r="A1838" s="279" t="str">
        <f>IF((SUM('Раздел 4'!V11:V11)&lt;=SUM('Раздел 4'!U11:U11)),"","Неверно!")</f>
        <v/>
      </c>
      <c r="B1838" s="276" t="s">
        <v>727</v>
      </c>
      <c r="C1838" s="278" t="s">
        <v>728</v>
      </c>
      <c r="D1838" s="278" t="s">
        <v>424</v>
      </c>
      <c r="E1838" s="278" t="str">
        <f>CONCATENATE(SUM('Раздел 4'!V11:V11),"&lt;=",SUM('Раздел 4'!U11:U11))</f>
        <v>0&lt;=0</v>
      </c>
    </row>
    <row r="1839" spans="1:5" s="269" customFormat="1" ht="38.25" x14ac:dyDescent="0.2">
      <c r="A1839" s="279" t="str">
        <f>IF((SUM('Раздел 4'!V12:V12)&lt;=SUM('Раздел 4'!U12:U12)),"","Неверно!")</f>
        <v/>
      </c>
      <c r="B1839" s="276" t="s">
        <v>727</v>
      </c>
      <c r="C1839" s="278" t="s">
        <v>728</v>
      </c>
      <c r="D1839" s="278" t="s">
        <v>424</v>
      </c>
      <c r="E1839" s="278" t="str">
        <f>CONCATENATE(SUM('Раздел 4'!V12:V12),"&lt;=",SUM('Раздел 4'!U12:U12))</f>
        <v>0&lt;=0</v>
      </c>
    </row>
    <row r="1840" spans="1:5" s="269" customFormat="1" ht="38.25" x14ac:dyDescent="0.2">
      <c r="A1840" s="279" t="str">
        <f>IF((SUM('Раздел 4'!V13:V13)&lt;=SUM('Раздел 4'!U13:U13)),"","Неверно!")</f>
        <v/>
      </c>
      <c r="B1840" s="276" t="s">
        <v>727</v>
      </c>
      <c r="C1840" s="278" t="s">
        <v>728</v>
      </c>
      <c r="D1840" s="278" t="s">
        <v>424</v>
      </c>
      <c r="E1840" s="278" t="str">
        <f>CONCATENATE(SUM('Раздел 4'!V13:V13),"&lt;=",SUM('Раздел 4'!U13:U13))</f>
        <v>0&lt;=0</v>
      </c>
    </row>
    <row r="1841" spans="1:5" s="269" customFormat="1" ht="38.25" x14ac:dyDescent="0.2">
      <c r="A1841" s="279" t="str">
        <f>IF((SUM('Раздел 4'!V14:V14)&lt;=SUM('Раздел 4'!U14:U14)),"","Неверно!")</f>
        <v/>
      </c>
      <c r="B1841" s="276" t="s">
        <v>727</v>
      </c>
      <c r="C1841" s="278" t="s">
        <v>728</v>
      </c>
      <c r="D1841" s="278" t="s">
        <v>424</v>
      </c>
      <c r="E1841" s="278" t="str">
        <f>CONCATENATE(SUM('Раздел 4'!V14:V14),"&lt;=",SUM('Раздел 4'!U14:U14))</f>
        <v>0&lt;=0</v>
      </c>
    </row>
    <row r="1842" spans="1:5" s="269" customFormat="1" ht="38.25" x14ac:dyDescent="0.2">
      <c r="A1842" s="279" t="str">
        <f>IF((SUM('Раздел 4'!V15:V15)&lt;=SUM('Раздел 4'!U15:U15)),"","Неверно!")</f>
        <v/>
      </c>
      <c r="B1842" s="276" t="s">
        <v>727</v>
      </c>
      <c r="C1842" s="278" t="s">
        <v>728</v>
      </c>
      <c r="D1842" s="278" t="s">
        <v>424</v>
      </c>
      <c r="E1842" s="278" t="str">
        <f>CONCATENATE(SUM('Раздел 4'!V15:V15),"&lt;=",SUM('Раздел 4'!U15:U15))</f>
        <v>0&lt;=0</v>
      </c>
    </row>
    <row r="1843" spans="1:5" s="269" customFormat="1" ht="38.25" x14ac:dyDescent="0.2">
      <c r="A1843" s="279" t="str">
        <f>IF((SUM('Раздел 4'!V16:V16)&lt;=SUM('Раздел 4'!U16:U16)),"","Неверно!")</f>
        <v/>
      </c>
      <c r="B1843" s="276" t="s">
        <v>727</v>
      </c>
      <c r="C1843" s="278" t="s">
        <v>728</v>
      </c>
      <c r="D1843" s="278" t="s">
        <v>424</v>
      </c>
      <c r="E1843" s="278" t="str">
        <f>CONCATENATE(SUM('Раздел 4'!V16:V16),"&lt;=",SUM('Раздел 4'!U16:U16))</f>
        <v>0&lt;=0</v>
      </c>
    </row>
    <row r="1844" spans="1:5" s="269" customFormat="1" ht="38.25" x14ac:dyDescent="0.2">
      <c r="A1844" s="279" t="str">
        <f>IF((SUM('Раздел 4'!V17:V17)&lt;=SUM('Раздел 4'!U17:U17)),"","Неверно!")</f>
        <v/>
      </c>
      <c r="B1844" s="276" t="s">
        <v>727</v>
      </c>
      <c r="C1844" s="278" t="s">
        <v>728</v>
      </c>
      <c r="D1844" s="278" t="s">
        <v>424</v>
      </c>
      <c r="E1844" s="278" t="str">
        <f>CONCATENATE(SUM('Раздел 4'!V17:V17),"&lt;=",SUM('Раздел 4'!U17:U17))</f>
        <v>0&lt;=0</v>
      </c>
    </row>
    <row r="1845" spans="1:5" s="269" customFormat="1" ht="38.25" x14ac:dyDescent="0.2">
      <c r="A1845" s="279" t="str">
        <f>IF((SUM('Раздел 4'!V18:V18)&lt;=SUM('Раздел 4'!U18:U18)),"","Неверно!")</f>
        <v/>
      </c>
      <c r="B1845" s="276" t="s">
        <v>727</v>
      </c>
      <c r="C1845" s="278" t="s">
        <v>728</v>
      </c>
      <c r="D1845" s="278" t="s">
        <v>424</v>
      </c>
      <c r="E1845" s="278" t="str">
        <f>CONCATENATE(SUM('Раздел 4'!V18:V18),"&lt;=",SUM('Раздел 4'!U18:U18))</f>
        <v>0&lt;=0</v>
      </c>
    </row>
    <row r="1846" spans="1:5" s="269" customFormat="1" ht="38.25" x14ac:dyDescent="0.2">
      <c r="A1846" s="279" t="str">
        <f>IF((SUM('Раздел 4'!V19:V19)&lt;=SUM('Раздел 4'!U19:U19)),"","Неверно!")</f>
        <v/>
      </c>
      <c r="B1846" s="276" t="s">
        <v>727</v>
      </c>
      <c r="C1846" s="278" t="s">
        <v>728</v>
      </c>
      <c r="D1846" s="278" t="s">
        <v>424</v>
      </c>
      <c r="E1846" s="278" t="str">
        <f>CONCATENATE(SUM('Раздел 4'!V19:V19),"&lt;=",SUM('Раздел 4'!U19:U19))</f>
        <v>0&lt;=0</v>
      </c>
    </row>
    <row r="1847" spans="1:5" s="269" customFormat="1" ht="38.25" x14ac:dyDescent="0.2">
      <c r="A1847" s="279" t="str">
        <f>IF((SUM('Раздел 5'!O10:O10)&lt;=SUM('Раздел 5'!J10:J10)),"","Неверно!")</f>
        <v/>
      </c>
      <c r="B1847" s="276" t="s">
        <v>729</v>
      </c>
      <c r="C1847" s="278" t="s">
        <v>730</v>
      </c>
      <c r="D1847" s="278" t="s">
        <v>423</v>
      </c>
      <c r="E1847" s="278" t="str">
        <f>CONCATENATE(SUM('Раздел 5'!O10:O10),"&lt;=",SUM('Раздел 5'!J10:J10))</f>
        <v>3&lt;=6</v>
      </c>
    </row>
    <row r="1848" spans="1:5" s="269" customFormat="1" ht="38.25" x14ac:dyDescent="0.2">
      <c r="A1848" s="279" t="str">
        <f>IF((SUM('Раздел 5'!O11:O11)&lt;=SUM('Раздел 5'!J11:J11)),"","Неверно!")</f>
        <v/>
      </c>
      <c r="B1848" s="276" t="s">
        <v>729</v>
      </c>
      <c r="C1848" s="278" t="s">
        <v>730</v>
      </c>
      <c r="D1848" s="278" t="s">
        <v>423</v>
      </c>
      <c r="E1848" s="278" t="str">
        <f>CONCATENATE(SUM('Раздел 5'!O11:O11),"&lt;=",SUM('Раздел 5'!J11:J11))</f>
        <v>0&lt;=0</v>
      </c>
    </row>
    <row r="1849" spans="1:5" s="269" customFormat="1" ht="38.25" x14ac:dyDescent="0.2">
      <c r="A1849" s="279" t="str">
        <f>IF((SUM('Раздел 5'!O12:O12)&lt;=SUM('Раздел 5'!J12:J12)),"","Неверно!")</f>
        <v/>
      </c>
      <c r="B1849" s="276" t="s">
        <v>729</v>
      </c>
      <c r="C1849" s="278" t="s">
        <v>730</v>
      </c>
      <c r="D1849" s="278" t="s">
        <v>423</v>
      </c>
      <c r="E1849" s="278" t="str">
        <f>CONCATENATE(SUM('Раздел 5'!O12:O12),"&lt;=",SUM('Раздел 5'!J12:J12))</f>
        <v>0&lt;=0</v>
      </c>
    </row>
    <row r="1850" spans="1:5" s="269" customFormat="1" ht="38.25" x14ac:dyDescent="0.2">
      <c r="A1850" s="279" t="str">
        <f>IF((SUM('Раздел 5'!O13:O13)&lt;=SUM('Раздел 5'!J13:J13)),"","Неверно!")</f>
        <v/>
      </c>
      <c r="B1850" s="276" t="s">
        <v>729</v>
      </c>
      <c r="C1850" s="278" t="s">
        <v>730</v>
      </c>
      <c r="D1850" s="278" t="s">
        <v>423</v>
      </c>
      <c r="E1850" s="278" t="str">
        <f>CONCATENATE(SUM('Раздел 5'!O13:O13),"&lt;=",SUM('Раздел 5'!J13:J13))</f>
        <v>0&lt;=2</v>
      </c>
    </row>
    <row r="1851" spans="1:5" s="269" customFormat="1" ht="38.25" x14ac:dyDescent="0.2">
      <c r="A1851" s="279" t="str">
        <f>IF((SUM('Раздел 5'!O14:O14)&lt;=SUM('Раздел 5'!J14:J14)),"","Неверно!")</f>
        <v/>
      </c>
      <c r="B1851" s="276" t="s">
        <v>729</v>
      </c>
      <c r="C1851" s="278" t="s">
        <v>730</v>
      </c>
      <c r="D1851" s="278" t="s">
        <v>423</v>
      </c>
      <c r="E1851" s="278" t="str">
        <f>CONCATENATE(SUM('Раздел 5'!O14:O14),"&lt;=",SUM('Раздел 5'!J14:J14))</f>
        <v>0&lt;=0</v>
      </c>
    </row>
    <row r="1852" spans="1:5" s="269" customFormat="1" ht="38.25" x14ac:dyDescent="0.2">
      <c r="A1852" s="279" t="str">
        <f>IF((SUM('Раздел 5'!O15:O15)&lt;=SUM('Раздел 5'!J15:J15)),"","Неверно!")</f>
        <v/>
      </c>
      <c r="B1852" s="276" t="s">
        <v>729</v>
      </c>
      <c r="C1852" s="278" t="s">
        <v>730</v>
      </c>
      <c r="D1852" s="278" t="s">
        <v>423</v>
      </c>
      <c r="E1852" s="278" t="str">
        <f>CONCATENATE(SUM('Раздел 5'!O15:O15),"&lt;=",SUM('Раздел 5'!J15:J15))</f>
        <v>0&lt;=0</v>
      </c>
    </row>
    <row r="1853" spans="1:5" s="269" customFormat="1" ht="38.25" x14ac:dyDescent="0.2">
      <c r="A1853" s="279" t="str">
        <f>IF((SUM('Раздел 5'!O16:O16)&lt;=SUM('Раздел 5'!J16:J16)),"","Неверно!")</f>
        <v/>
      </c>
      <c r="B1853" s="276" t="s">
        <v>729</v>
      </c>
      <c r="C1853" s="278" t="s">
        <v>730</v>
      </c>
      <c r="D1853" s="278" t="s">
        <v>423</v>
      </c>
      <c r="E1853" s="278" t="str">
        <f>CONCATENATE(SUM('Раздел 5'!O16:O16),"&lt;=",SUM('Раздел 5'!J16:J16))</f>
        <v>0&lt;=0</v>
      </c>
    </row>
    <row r="1854" spans="1:5" s="269" customFormat="1" ht="38.25" x14ac:dyDescent="0.2">
      <c r="A1854" s="279" t="str">
        <f>IF((SUM('Раздел 5'!O17:O17)&lt;=SUM('Раздел 5'!J17:J17)),"","Неверно!")</f>
        <v/>
      </c>
      <c r="B1854" s="276" t="s">
        <v>729</v>
      </c>
      <c r="C1854" s="278" t="s">
        <v>730</v>
      </c>
      <c r="D1854" s="278" t="s">
        <v>423</v>
      </c>
      <c r="E1854" s="278" t="str">
        <f>CONCATENATE(SUM('Раздел 5'!O17:O17),"&lt;=",SUM('Раздел 5'!J17:J17))</f>
        <v>0&lt;=0</v>
      </c>
    </row>
    <row r="1855" spans="1:5" s="269" customFormat="1" ht="38.25" x14ac:dyDescent="0.2">
      <c r="A1855" s="279" t="str">
        <f>IF((SUM('Раздел 5'!O18:O18)&lt;=SUM('Раздел 5'!J18:J18)),"","Неверно!")</f>
        <v/>
      </c>
      <c r="B1855" s="276" t="s">
        <v>729</v>
      </c>
      <c r="C1855" s="278" t="s">
        <v>730</v>
      </c>
      <c r="D1855" s="278" t="s">
        <v>423</v>
      </c>
      <c r="E1855" s="278" t="str">
        <f>CONCATENATE(SUM('Раздел 5'!O18:O18),"&lt;=",SUM('Раздел 5'!J18:J18))</f>
        <v>0&lt;=0</v>
      </c>
    </row>
    <row r="1856" spans="1:5" s="269" customFormat="1" ht="38.25" x14ac:dyDescent="0.2">
      <c r="A1856" s="279" t="str">
        <f>IF((SUM('Раздел 5'!O19:O19)&lt;=SUM('Раздел 5'!J19:J19)),"","Неверно!")</f>
        <v/>
      </c>
      <c r="B1856" s="276" t="s">
        <v>729</v>
      </c>
      <c r="C1856" s="278" t="s">
        <v>730</v>
      </c>
      <c r="D1856" s="278" t="s">
        <v>423</v>
      </c>
      <c r="E1856" s="278" t="str">
        <f>CONCATENATE(SUM('Раздел 5'!O19:O19),"&lt;=",SUM('Раздел 5'!J19:J19))</f>
        <v>0&lt;=0</v>
      </c>
    </row>
    <row r="1857" spans="1:5" s="269" customFormat="1" ht="38.25" x14ac:dyDescent="0.2">
      <c r="A1857" s="279" t="str">
        <f>IF((SUM('Раздел 5'!O20:O20)&lt;=SUM('Раздел 5'!J20:J20)),"","Неверно!")</f>
        <v/>
      </c>
      <c r="B1857" s="276" t="s">
        <v>729</v>
      </c>
      <c r="C1857" s="278" t="s">
        <v>730</v>
      </c>
      <c r="D1857" s="278" t="s">
        <v>423</v>
      </c>
      <c r="E1857" s="278" t="str">
        <f>CONCATENATE(SUM('Раздел 5'!O20:O20),"&lt;=",SUM('Раздел 5'!J20:J20))</f>
        <v>0&lt;=0</v>
      </c>
    </row>
    <row r="1858" spans="1:5" s="269" customFormat="1" ht="38.25" x14ac:dyDescent="0.2">
      <c r="A1858" s="279" t="str">
        <f>IF((SUM('Раздел 5'!O21:O21)&lt;=SUM('Раздел 5'!J21:J21)),"","Неверно!")</f>
        <v/>
      </c>
      <c r="B1858" s="276" t="s">
        <v>729</v>
      </c>
      <c r="C1858" s="278" t="s">
        <v>730</v>
      </c>
      <c r="D1858" s="278" t="s">
        <v>423</v>
      </c>
      <c r="E1858" s="278" t="str">
        <f>CONCATENATE(SUM('Раздел 5'!O21:O21),"&lt;=",SUM('Раздел 5'!J21:J21))</f>
        <v>0&lt;=0</v>
      </c>
    </row>
    <row r="1859" spans="1:5" s="269" customFormat="1" ht="38.25" x14ac:dyDescent="0.2">
      <c r="A1859" s="279" t="str">
        <f>IF((SUM('Раздел 5'!O22:O22)&lt;=SUM('Раздел 5'!J22:J22)),"","Неверно!")</f>
        <v/>
      </c>
      <c r="B1859" s="276" t="s">
        <v>729</v>
      </c>
      <c r="C1859" s="278" t="s">
        <v>730</v>
      </c>
      <c r="D1859" s="278" t="s">
        <v>423</v>
      </c>
      <c r="E1859" s="278" t="str">
        <f>CONCATENATE(SUM('Раздел 5'!O22:O22),"&lt;=",SUM('Раздел 5'!J22:J22))</f>
        <v>0&lt;=0</v>
      </c>
    </row>
    <row r="1860" spans="1:5" s="269" customFormat="1" ht="38.25" x14ac:dyDescent="0.2">
      <c r="A1860" s="279" t="str">
        <f>IF((SUM('Раздел 5'!O23:O23)&lt;=SUM('Раздел 5'!J23:J23)),"","Неверно!")</f>
        <v/>
      </c>
      <c r="B1860" s="276" t="s">
        <v>729</v>
      </c>
      <c r="C1860" s="278" t="s">
        <v>730</v>
      </c>
      <c r="D1860" s="278" t="s">
        <v>423</v>
      </c>
      <c r="E1860" s="278" t="str">
        <f>CONCATENATE(SUM('Раздел 5'!O23:O23),"&lt;=",SUM('Раздел 5'!J23:J23))</f>
        <v>0&lt;=0</v>
      </c>
    </row>
    <row r="1861" spans="1:5" s="269" customFormat="1" ht="38.25" x14ac:dyDescent="0.2">
      <c r="A1861" s="279" t="str">
        <f>IF((SUM('Раздел 5'!O24:O24)&lt;=SUM('Раздел 5'!J24:J24)),"","Неверно!")</f>
        <v/>
      </c>
      <c r="B1861" s="276" t="s">
        <v>729</v>
      </c>
      <c r="C1861" s="278" t="s">
        <v>730</v>
      </c>
      <c r="D1861" s="278" t="s">
        <v>423</v>
      </c>
      <c r="E1861" s="278" t="str">
        <f>CONCATENATE(SUM('Раздел 5'!O24:O24),"&lt;=",SUM('Раздел 5'!J24:J24))</f>
        <v>3&lt;=4</v>
      </c>
    </row>
    <row r="1862" spans="1:5" s="269" customFormat="1" ht="38.25" x14ac:dyDescent="0.2">
      <c r="A1862" s="279" t="str">
        <f>IF((SUM('Раздел 5'!O25:O25)&lt;=SUM('Раздел 5'!J25:J25)),"","Неверно!")</f>
        <v/>
      </c>
      <c r="B1862" s="276" t="s">
        <v>729</v>
      </c>
      <c r="C1862" s="278" t="s">
        <v>730</v>
      </c>
      <c r="D1862" s="278" t="s">
        <v>423</v>
      </c>
      <c r="E1862" s="278" t="str">
        <f>CONCATENATE(SUM('Раздел 5'!O25:O25),"&lt;=",SUM('Раздел 5'!J25:J25))</f>
        <v>0&lt;=0</v>
      </c>
    </row>
    <row r="1863" spans="1:5" s="269" customFormat="1" ht="38.25" x14ac:dyDescent="0.2">
      <c r="A1863" s="279" t="str">
        <f>IF((SUM('Раздел 5'!O26:O26)&lt;=SUM('Раздел 5'!J26:J26)),"","Неверно!")</f>
        <v/>
      </c>
      <c r="B1863" s="276" t="s">
        <v>729</v>
      </c>
      <c r="C1863" s="278" t="s">
        <v>730</v>
      </c>
      <c r="D1863" s="278" t="s">
        <v>423</v>
      </c>
      <c r="E1863" s="278" t="str">
        <f>CONCATENATE(SUM('Раздел 5'!O26:O26),"&lt;=",SUM('Раздел 5'!J26:J26))</f>
        <v>0&lt;=0</v>
      </c>
    </row>
    <row r="1864" spans="1:5" s="269" customFormat="1" ht="38.25" x14ac:dyDescent="0.2">
      <c r="A1864" s="279" t="str">
        <f>IF((SUM('Раздел 5'!O27:O27)&lt;=SUM('Раздел 5'!J27:J27)),"","Неверно!")</f>
        <v/>
      </c>
      <c r="B1864" s="276" t="s">
        <v>729</v>
      </c>
      <c r="C1864" s="278" t="s">
        <v>730</v>
      </c>
      <c r="D1864" s="278" t="s">
        <v>423</v>
      </c>
      <c r="E1864" s="278" t="str">
        <f>CONCATENATE(SUM('Раздел 5'!O27:O27),"&lt;=",SUM('Раздел 5'!J27:J27))</f>
        <v>0&lt;=0</v>
      </c>
    </row>
    <row r="1865" spans="1:5" s="269" customFormat="1" ht="38.25" x14ac:dyDescent="0.2">
      <c r="A1865" s="279" t="str">
        <f>IF((SUM('Раздел 5'!O28:O28)&lt;=SUM('Раздел 5'!J28:J28)),"","Неверно!")</f>
        <v/>
      </c>
      <c r="B1865" s="276" t="s">
        <v>729</v>
      </c>
      <c r="C1865" s="278" t="s">
        <v>730</v>
      </c>
      <c r="D1865" s="278" t="s">
        <v>423</v>
      </c>
      <c r="E1865" s="278" t="str">
        <f>CONCATENATE(SUM('Раздел 5'!O28:O28),"&lt;=",SUM('Раздел 5'!J28:J28))</f>
        <v>0&lt;=0</v>
      </c>
    </row>
    <row r="1866" spans="1:5" s="269" customFormat="1" ht="38.25" x14ac:dyDescent="0.2">
      <c r="A1866" s="279" t="str">
        <f>IF((SUM('Раздел 5'!O29:O29)&lt;=SUM('Раздел 5'!J29:J29)),"","Неверно!")</f>
        <v/>
      </c>
      <c r="B1866" s="276" t="s">
        <v>729</v>
      </c>
      <c r="C1866" s="278" t="s">
        <v>730</v>
      </c>
      <c r="D1866" s="278" t="s">
        <v>423</v>
      </c>
      <c r="E1866" s="278" t="str">
        <f>CONCATENATE(SUM('Раздел 5'!O29:O29),"&lt;=",SUM('Раздел 5'!J29:J29))</f>
        <v>0&lt;=1</v>
      </c>
    </row>
    <row r="1867" spans="1:5" s="269" customFormat="1" ht="38.25" x14ac:dyDescent="0.2">
      <c r="A1867" s="279" t="str">
        <f>IF((SUM('Раздел 5'!O30:O30)&lt;=SUM('Раздел 5'!J30:J30)),"","Неверно!")</f>
        <v/>
      </c>
      <c r="B1867" s="276" t="s">
        <v>729</v>
      </c>
      <c r="C1867" s="278" t="s">
        <v>730</v>
      </c>
      <c r="D1867" s="278" t="s">
        <v>423</v>
      </c>
      <c r="E1867" s="278" t="str">
        <f>CONCATENATE(SUM('Раздел 5'!O30:O30),"&lt;=",SUM('Раздел 5'!J30:J30))</f>
        <v>3&lt;=5</v>
      </c>
    </row>
    <row r="1868" spans="1:5" s="269" customFormat="1" ht="38.25" x14ac:dyDescent="0.2">
      <c r="A1868" s="279" t="str">
        <f>IF((SUM('Раздел 5'!O31:O31)&lt;=SUM('Раздел 5'!J31:J31)),"","Неверно!")</f>
        <v/>
      </c>
      <c r="B1868" s="276" t="s">
        <v>729</v>
      </c>
      <c r="C1868" s="278" t="s">
        <v>730</v>
      </c>
      <c r="D1868" s="278" t="s">
        <v>423</v>
      </c>
      <c r="E1868" s="278" t="str">
        <f>CONCATENATE(SUM('Раздел 5'!O31:O31),"&lt;=",SUM('Раздел 5'!J31:J31))</f>
        <v>0&lt;=0</v>
      </c>
    </row>
    <row r="1869" spans="1:5" s="269" customFormat="1" ht="38.25" x14ac:dyDescent="0.2">
      <c r="A1869" s="279" t="str">
        <f>IF((SUM('Раздел 5'!O32:O32)&lt;=SUM('Раздел 5'!J32:J32)),"","Неверно!")</f>
        <v/>
      </c>
      <c r="B1869" s="276" t="s">
        <v>729</v>
      </c>
      <c r="C1869" s="278" t="s">
        <v>730</v>
      </c>
      <c r="D1869" s="278" t="s">
        <v>423</v>
      </c>
      <c r="E1869" s="278" t="str">
        <f>CONCATENATE(SUM('Раздел 5'!O32:O32),"&lt;=",SUM('Раздел 5'!J32:J32))</f>
        <v>1&lt;=2</v>
      </c>
    </row>
    <row r="1870" spans="1:5" s="269" customFormat="1" ht="38.25" x14ac:dyDescent="0.2">
      <c r="A1870" s="279" t="str">
        <f>IF((SUM('Раздел 5'!O33:O33)&lt;=SUM('Раздел 5'!J33:J33)),"","Неверно!")</f>
        <v/>
      </c>
      <c r="B1870" s="276" t="s">
        <v>729</v>
      </c>
      <c r="C1870" s="278" t="s">
        <v>730</v>
      </c>
      <c r="D1870" s="278" t="s">
        <v>423</v>
      </c>
      <c r="E1870" s="278" t="str">
        <f>CONCATENATE(SUM('Раздел 5'!O33:O33),"&lt;=",SUM('Раздел 5'!J33:J33))</f>
        <v>0&lt;=0</v>
      </c>
    </row>
    <row r="1871" spans="1:5" s="269" customFormat="1" ht="89.25" x14ac:dyDescent="0.2">
      <c r="A1871" s="279" t="str">
        <f>IF((SUM('Раздел 5'!T10:T10)=SUM('Раздел 5'!J10:J10)+SUM('Раздел 5'!P10:P10)+SUM('Раздел 5'!R10:S10)),"","Неверно!")</f>
        <v/>
      </c>
      <c r="B1871" s="276" t="s">
        <v>731</v>
      </c>
      <c r="C1871" s="278" t="s">
        <v>732</v>
      </c>
      <c r="D1871" s="278" t="s">
        <v>422</v>
      </c>
      <c r="E1871" s="278" t="str">
        <f>CONCATENATE(SUM('Раздел 5'!T10:T10),"=",SUM('Раздел 5'!J10:J10),"+",SUM('Раздел 5'!P10:P10),"+",SUM('Раздел 5'!R10:S10))</f>
        <v>6=6+0+0</v>
      </c>
    </row>
    <row r="1872" spans="1:5" s="269" customFormat="1" ht="89.25" x14ac:dyDescent="0.2">
      <c r="A1872" s="279" t="str">
        <f>IF((SUM('Раздел 5'!T11:T11)=SUM('Раздел 5'!J11:J11)+SUM('Раздел 5'!P11:P11)+SUM('Раздел 5'!R11:S11)),"","Неверно!")</f>
        <v/>
      </c>
      <c r="B1872" s="276" t="s">
        <v>731</v>
      </c>
      <c r="C1872" s="278" t="s">
        <v>732</v>
      </c>
      <c r="D1872" s="278" t="s">
        <v>422</v>
      </c>
      <c r="E1872" s="278" t="str">
        <f>CONCATENATE(SUM('Раздел 5'!T11:T11),"=",SUM('Раздел 5'!J11:J11),"+",SUM('Раздел 5'!P11:P11),"+",SUM('Раздел 5'!R11:S11))</f>
        <v>0=0+0+0</v>
      </c>
    </row>
    <row r="1873" spans="1:5" s="269" customFormat="1" ht="89.25" x14ac:dyDescent="0.2">
      <c r="A1873" s="279" t="str">
        <f>IF((SUM('Раздел 5'!T12:T12)=SUM('Раздел 5'!J12:J12)+SUM('Раздел 5'!P12:P12)+SUM('Раздел 5'!R12:S12)),"","Неверно!")</f>
        <v/>
      </c>
      <c r="B1873" s="276" t="s">
        <v>731</v>
      </c>
      <c r="C1873" s="278" t="s">
        <v>732</v>
      </c>
      <c r="D1873" s="278" t="s">
        <v>422</v>
      </c>
      <c r="E1873" s="278" t="str">
        <f>CONCATENATE(SUM('Раздел 5'!T12:T12),"=",SUM('Раздел 5'!J12:J12),"+",SUM('Раздел 5'!P12:P12),"+",SUM('Раздел 5'!R12:S12))</f>
        <v>0=0+0+0</v>
      </c>
    </row>
    <row r="1874" spans="1:5" s="269" customFormat="1" ht="89.25" x14ac:dyDescent="0.2">
      <c r="A1874" s="279" t="str">
        <f>IF((SUM('Раздел 5'!T13:T13)=SUM('Раздел 5'!J13:J13)+SUM('Раздел 5'!P13:P13)+SUM('Раздел 5'!R13:S13)),"","Неверно!")</f>
        <v/>
      </c>
      <c r="B1874" s="276" t="s">
        <v>731</v>
      </c>
      <c r="C1874" s="278" t="s">
        <v>732</v>
      </c>
      <c r="D1874" s="278" t="s">
        <v>422</v>
      </c>
      <c r="E1874" s="278" t="str">
        <f>CONCATENATE(SUM('Раздел 5'!T13:T13),"=",SUM('Раздел 5'!J13:J13),"+",SUM('Раздел 5'!P13:P13),"+",SUM('Раздел 5'!R13:S13))</f>
        <v>2=2+0+0</v>
      </c>
    </row>
    <row r="1875" spans="1:5" s="269" customFormat="1" ht="89.25" x14ac:dyDescent="0.2">
      <c r="A1875" s="279" t="str">
        <f>IF((SUM('Раздел 5'!T14:T14)=SUM('Раздел 5'!J14:J14)+SUM('Раздел 5'!P14:P14)+SUM('Раздел 5'!R14:S14)),"","Неверно!")</f>
        <v/>
      </c>
      <c r="B1875" s="276" t="s">
        <v>731</v>
      </c>
      <c r="C1875" s="278" t="s">
        <v>732</v>
      </c>
      <c r="D1875" s="278" t="s">
        <v>422</v>
      </c>
      <c r="E1875" s="278" t="str">
        <f>CONCATENATE(SUM('Раздел 5'!T14:T14),"=",SUM('Раздел 5'!J14:J14),"+",SUM('Раздел 5'!P14:P14),"+",SUM('Раздел 5'!R14:S14))</f>
        <v>0=0+0+0</v>
      </c>
    </row>
    <row r="1876" spans="1:5" s="269" customFormat="1" ht="89.25" x14ac:dyDescent="0.2">
      <c r="A1876" s="279" t="str">
        <f>IF((SUM('Раздел 5'!T15:T15)=SUM('Раздел 5'!J15:J15)+SUM('Раздел 5'!P15:P15)+SUM('Раздел 5'!R15:S15)),"","Неверно!")</f>
        <v/>
      </c>
      <c r="B1876" s="276" t="s">
        <v>731</v>
      </c>
      <c r="C1876" s="278" t="s">
        <v>732</v>
      </c>
      <c r="D1876" s="278" t="s">
        <v>422</v>
      </c>
      <c r="E1876" s="278" t="str">
        <f>CONCATENATE(SUM('Раздел 5'!T15:T15),"=",SUM('Раздел 5'!J15:J15),"+",SUM('Раздел 5'!P15:P15),"+",SUM('Раздел 5'!R15:S15))</f>
        <v>0=0+0+0</v>
      </c>
    </row>
    <row r="1877" spans="1:5" s="269" customFormat="1" ht="89.25" x14ac:dyDescent="0.2">
      <c r="A1877" s="279" t="str">
        <f>IF((SUM('Раздел 5'!T16:T16)=SUM('Раздел 5'!J16:J16)+SUM('Раздел 5'!P16:P16)+SUM('Раздел 5'!R16:S16)),"","Неверно!")</f>
        <v/>
      </c>
      <c r="B1877" s="276" t="s">
        <v>731</v>
      </c>
      <c r="C1877" s="278" t="s">
        <v>732</v>
      </c>
      <c r="D1877" s="278" t="s">
        <v>422</v>
      </c>
      <c r="E1877" s="278" t="str">
        <f>CONCATENATE(SUM('Раздел 5'!T16:T16),"=",SUM('Раздел 5'!J16:J16),"+",SUM('Раздел 5'!P16:P16),"+",SUM('Раздел 5'!R16:S16))</f>
        <v>0=0+0+0</v>
      </c>
    </row>
    <row r="1878" spans="1:5" s="269" customFormat="1" ht="89.25" x14ac:dyDescent="0.2">
      <c r="A1878" s="279" t="str">
        <f>IF((SUM('Раздел 5'!T17:T17)=SUM('Раздел 5'!J17:J17)+SUM('Раздел 5'!P17:P17)+SUM('Раздел 5'!R17:S17)),"","Неверно!")</f>
        <v/>
      </c>
      <c r="B1878" s="276" t="s">
        <v>731</v>
      </c>
      <c r="C1878" s="278" t="s">
        <v>732</v>
      </c>
      <c r="D1878" s="278" t="s">
        <v>422</v>
      </c>
      <c r="E1878" s="278" t="str">
        <f>CONCATENATE(SUM('Раздел 5'!T17:T17),"=",SUM('Раздел 5'!J17:J17),"+",SUM('Раздел 5'!P17:P17),"+",SUM('Раздел 5'!R17:S17))</f>
        <v>0=0+0+0</v>
      </c>
    </row>
    <row r="1879" spans="1:5" s="269" customFormat="1" ht="89.25" x14ac:dyDescent="0.2">
      <c r="A1879" s="279" t="str">
        <f>IF((SUM('Раздел 5'!T18:T18)=SUM('Раздел 5'!J18:J18)+SUM('Раздел 5'!P18:P18)+SUM('Раздел 5'!R18:S18)),"","Неверно!")</f>
        <v/>
      </c>
      <c r="B1879" s="276" t="s">
        <v>731</v>
      </c>
      <c r="C1879" s="278" t="s">
        <v>732</v>
      </c>
      <c r="D1879" s="278" t="s">
        <v>422</v>
      </c>
      <c r="E1879" s="278" t="str">
        <f>CONCATENATE(SUM('Раздел 5'!T18:T18),"=",SUM('Раздел 5'!J18:J18),"+",SUM('Раздел 5'!P18:P18),"+",SUM('Раздел 5'!R18:S18))</f>
        <v>0=0+0+0</v>
      </c>
    </row>
    <row r="1880" spans="1:5" s="269" customFormat="1" ht="89.25" x14ac:dyDescent="0.2">
      <c r="A1880" s="279" t="str">
        <f>IF((SUM('Раздел 5'!T19:T19)=SUM('Раздел 5'!J19:J19)+SUM('Раздел 5'!P19:P19)+SUM('Раздел 5'!R19:S19)),"","Неверно!")</f>
        <v/>
      </c>
      <c r="B1880" s="276" t="s">
        <v>731</v>
      </c>
      <c r="C1880" s="278" t="s">
        <v>732</v>
      </c>
      <c r="D1880" s="278" t="s">
        <v>422</v>
      </c>
      <c r="E1880" s="278" t="str">
        <f>CONCATENATE(SUM('Раздел 5'!T19:T19),"=",SUM('Раздел 5'!J19:J19),"+",SUM('Раздел 5'!P19:P19),"+",SUM('Раздел 5'!R19:S19))</f>
        <v>0=0+0+0</v>
      </c>
    </row>
    <row r="1881" spans="1:5" s="269" customFormat="1" ht="89.25" x14ac:dyDescent="0.2">
      <c r="A1881" s="279" t="str">
        <f>IF((SUM('Раздел 5'!T20:T20)=SUM('Раздел 5'!J20:J20)+SUM('Раздел 5'!P20:P20)+SUM('Раздел 5'!R20:S20)),"","Неверно!")</f>
        <v/>
      </c>
      <c r="B1881" s="276" t="s">
        <v>731</v>
      </c>
      <c r="C1881" s="278" t="s">
        <v>732</v>
      </c>
      <c r="D1881" s="278" t="s">
        <v>422</v>
      </c>
      <c r="E1881" s="278" t="str">
        <f>CONCATENATE(SUM('Раздел 5'!T20:T20),"=",SUM('Раздел 5'!J20:J20),"+",SUM('Раздел 5'!P20:P20),"+",SUM('Раздел 5'!R20:S20))</f>
        <v>0=0+0+0</v>
      </c>
    </row>
    <row r="1882" spans="1:5" s="269" customFormat="1" ht="89.25" x14ac:dyDescent="0.2">
      <c r="A1882" s="279" t="str">
        <f>IF((SUM('Раздел 5'!T21:T21)=SUM('Раздел 5'!J21:J21)+SUM('Раздел 5'!P21:P21)+SUM('Раздел 5'!R21:S21)),"","Неверно!")</f>
        <v/>
      </c>
      <c r="B1882" s="276" t="s">
        <v>731</v>
      </c>
      <c r="C1882" s="278" t="s">
        <v>732</v>
      </c>
      <c r="D1882" s="278" t="s">
        <v>422</v>
      </c>
      <c r="E1882" s="278" t="str">
        <f>CONCATENATE(SUM('Раздел 5'!T21:T21),"=",SUM('Раздел 5'!J21:J21),"+",SUM('Раздел 5'!P21:P21),"+",SUM('Раздел 5'!R21:S21))</f>
        <v>0=0+0+0</v>
      </c>
    </row>
    <row r="1883" spans="1:5" s="269" customFormat="1" ht="89.25" x14ac:dyDescent="0.2">
      <c r="A1883" s="279" t="str">
        <f>IF((SUM('Раздел 5'!T22:T22)=SUM('Раздел 5'!J22:J22)+SUM('Раздел 5'!P22:P22)+SUM('Раздел 5'!R22:S22)),"","Неверно!")</f>
        <v/>
      </c>
      <c r="B1883" s="276" t="s">
        <v>731</v>
      </c>
      <c r="C1883" s="278" t="s">
        <v>732</v>
      </c>
      <c r="D1883" s="278" t="s">
        <v>422</v>
      </c>
      <c r="E1883" s="278" t="str">
        <f>CONCATENATE(SUM('Раздел 5'!T22:T22),"=",SUM('Раздел 5'!J22:J22),"+",SUM('Раздел 5'!P22:P22),"+",SUM('Раздел 5'!R22:S22))</f>
        <v>0=0+0+0</v>
      </c>
    </row>
    <row r="1884" spans="1:5" s="269" customFormat="1" ht="89.25" x14ac:dyDescent="0.2">
      <c r="A1884" s="279" t="str">
        <f>IF((SUM('Раздел 5'!T23:T23)=SUM('Раздел 5'!J23:J23)+SUM('Раздел 5'!P23:P23)+SUM('Раздел 5'!R23:S23)),"","Неверно!")</f>
        <v/>
      </c>
      <c r="B1884" s="276" t="s">
        <v>731</v>
      </c>
      <c r="C1884" s="278" t="s">
        <v>732</v>
      </c>
      <c r="D1884" s="278" t="s">
        <v>422</v>
      </c>
      <c r="E1884" s="278" t="str">
        <f>CONCATENATE(SUM('Раздел 5'!T23:T23),"=",SUM('Раздел 5'!J23:J23),"+",SUM('Раздел 5'!P23:P23),"+",SUM('Раздел 5'!R23:S23))</f>
        <v>0=0+0+0</v>
      </c>
    </row>
    <row r="1885" spans="1:5" s="269" customFormat="1" ht="89.25" x14ac:dyDescent="0.2">
      <c r="A1885" s="279" t="str">
        <f>IF((SUM('Раздел 5'!T24:T24)=SUM('Раздел 5'!J24:J24)+SUM('Раздел 5'!P24:P24)+SUM('Раздел 5'!R24:S24)),"","Неверно!")</f>
        <v/>
      </c>
      <c r="B1885" s="276" t="s">
        <v>731</v>
      </c>
      <c r="C1885" s="278" t="s">
        <v>732</v>
      </c>
      <c r="D1885" s="278" t="s">
        <v>422</v>
      </c>
      <c r="E1885" s="278" t="str">
        <f>CONCATENATE(SUM('Раздел 5'!T24:T24),"=",SUM('Раздел 5'!J24:J24),"+",SUM('Раздел 5'!P24:P24),"+",SUM('Раздел 5'!R24:S24))</f>
        <v>4=4+0+0</v>
      </c>
    </row>
    <row r="1886" spans="1:5" s="269" customFormat="1" ht="89.25" x14ac:dyDescent="0.2">
      <c r="A1886" s="279" t="str">
        <f>IF((SUM('Раздел 5'!T25:T25)=SUM('Раздел 5'!J25:J25)+SUM('Раздел 5'!P25:P25)+SUM('Раздел 5'!R25:S25)),"","Неверно!")</f>
        <v/>
      </c>
      <c r="B1886" s="276" t="s">
        <v>731</v>
      </c>
      <c r="C1886" s="278" t="s">
        <v>732</v>
      </c>
      <c r="D1886" s="278" t="s">
        <v>422</v>
      </c>
      <c r="E1886" s="278" t="str">
        <f>CONCATENATE(SUM('Раздел 5'!T25:T25),"=",SUM('Раздел 5'!J25:J25),"+",SUM('Раздел 5'!P25:P25),"+",SUM('Раздел 5'!R25:S25))</f>
        <v>0=0+0+0</v>
      </c>
    </row>
    <row r="1887" spans="1:5" s="269" customFormat="1" ht="89.25" x14ac:dyDescent="0.2">
      <c r="A1887" s="279" t="str">
        <f>IF((SUM('Раздел 5'!T26:T26)=SUM('Раздел 5'!J26:J26)+SUM('Раздел 5'!P26:P26)+SUM('Раздел 5'!R26:S26)),"","Неверно!")</f>
        <v/>
      </c>
      <c r="B1887" s="276" t="s">
        <v>731</v>
      </c>
      <c r="C1887" s="278" t="s">
        <v>732</v>
      </c>
      <c r="D1887" s="278" t="s">
        <v>422</v>
      </c>
      <c r="E1887" s="278" t="str">
        <f>CONCATENATE(SUM('Раздел 5'!T26:T26),"=",SUM('Раздел 5'!J26:J26),"+",SUM('Раздел 5'!P26:P26),"+",SUM('Раздел 5'!R26:S26))</f>
        <v>0=0+0+0</v>
      </c>
    </row>
    <row r="1888" spans="1:5" s="269" customFormat="1" ht="89.25" x14ac:dyDescent="0.2">
      <c r="A1888" s="279" t="str">
        <f>IF((SUM('Раздел 5'!T27:T27)=SUM('Раздел 5'!J27:J27)+SUM('Раздел 5'!P27:P27)+SUM('Раздел 5'!R27:S27)),"","Неверно!")</f>
        <v/>
      </c>
      <c r="B1888" s="276" t="s">
        <v>731</v>
      </c>
      <c r="C1888" s="278" t="s">
        <v>732</v>
      </c>
      <c r="D1888" s="278" t="s">
        <v>422</v>
      </c>
      <c r="E1888" s="278" t="str">
        <f>CONCATENATE(SUM('Раздел 5'!T27:T27),"=",SUM('Раздел 5'!J27:J27),"+",SUM('Раздел 5'!P27:P27),"+",SUM('Раздел 5'!R27:S27))</f>
        <v>0=0+0+0</v>
      </c>
    </row>
    <row r="1889" spans="1:5" s="269" customFormat="1" ht="89.25" x14ac:dyDescent="0.2">
      <c r="A1889" s="279" t="str">
        <f>IF((SUM('Раздел 5'!T28:T28)=SUM('Раздел 5'!J28:J28)+SUM('Раздел 5'!P28:P28)+SUM('Раздел 5'!R28:S28)),"","Неверно!")</f>
        <v/>
      </c>
      <c r="B1889" s="276" t="s">
        <v>731</v>
      </c>
      <c r="C1889" s="278" t="s">
        <v>732</v>
      </c>
      <c r="D1889" s="278" t="s">
        <v>422</v>
      </c>
      <c r="E1889" s="278" t="str">
        <f>CONCATENATE(SUM('Раздел 5'!T28:T28),"=",SUM('Раздел 5'!J28:J28),"+",SUM('Раздел 5'!P28:P28),"+",SUM('Раздел 5'!R28:S28))</f>
        <v>0=0+0+0</v>
      </c>
    </row>
    <row r="1890" spans="1:5" s="269" customFormat="1" ht="89.25" x14ac:dyDescent="0.2">
      <c r="A1890" s="279" t="str">
        <f>IF((SUM('Раздел 5'!T29:T29)=SUM('Раздел 5'!J29:J29)+SUM('Раздел 5'!P29:P29)+SUM('Раздел 5'!R29:S29)),"","Неверно!")</f>
        <v/>
      </c>
      <c r="B1890" s="276" t="s">
        <v>731</v>
      </c>
      <c r="C1890" s="278" t="s">
        <v>732</v>
      </c>
      <c r="D1890" s="278" t="s">
        <v>422</v>
      </c>
      <c r="E1890" s="278" t="str">
        <f>CONCATENATE(SUM('Раздел 5'!T29:T29),"=",SUM('Раздел 5'!J29:J29),"+",SUM('Раздел 5'!P29:P29),"+",SUM('Раздел 5'!R29:S29))</f>
        <v>1=1+0+0</v>
      </c>
    </row>
    <row r="1891" spans="1:5" s="269" customFormat="1" ht="89.25" x14ac:dyDescent="0.2">
      <c r="A1891" s="279" t="str">
        <f>IF((SUM('Раздел 5'!T30:T30)=SUM('Раздел 5'!J30:J30)+SUM('Раздел 5'!P30:P30)+SUM('Раздел 5'!R30:S30)),"","Неверно!")</f>
        <v/>
      </c>
      <c r="B1891" s="276" t="s">
        <v>731</v>
      </c>
      <c r="C1891" s="278" t="s">
        <v>732</v>
      </c>
      <c r="D1891" s="278" t="s">
        <v>422</v>
      </c>
      <c r="E1891" s="278" t="str">
        <f>CONCATENATE(SUM('Раздел 5'!T30:T30),"=",SUM('Раздел 5'!J30:J30),"+",SUM('Раздел 5'!P30:P30),"+",SUM('Раздел 5'!R30:S30))</f>
        <v>5=5+0+0</v>
      </c>
    </row>
    <row r="1892" spans="1:5" s="269" customFormat="1" ht="89.25" x14ac:dyDescent="0.2">
      <c r="A1892" s="279" t="str">
        <f>IF((SUM('Раздел 5'!T31:T31)=SUM('Раздел 5'!J31:J31)+SUM('Раздел 5'!P31:P31)+SUM('Раздел 5'!R31:S31)),"","Неверно!")</f>
        <v/>
      </c>
      <c r="B1892" s="276" t="s">
        <v>731</v>
      </c>
      <c r="C1892" s="278" t="s">
        <v>732</v>
      </c>
      <c r="D1892" s="278" t="s">
        <v>422</v>
      </c>
      <c r="E1892" s="278" t="str">
        <f>CONCATENATE(SUM('Раздел 5'!T31:T31),"=",SUM('Раздел 5'!J31:J31),"+",SUM('Раздел 5'!P31:P31),"+",SUM('Раздел 5'!R31:S31))</f>
        <v>0=0+0+0</v>
      </c>
    </row>
    <row r="1893" spans="1:5" s="269" customFormat="1" ht="89.25" x14ac:dyDescent="0.2">
      <c r="A1893" s="279" t="str">
        <f>IF((SUM('Раздел 5'!T32:T32)=SUM('Раздел 5'!J32:J32)+SUM('Раздел 5'!P32:P32)+SUM('Раздел 5'!R32:S32)),"","Неверно!")</f>
        <v/>
      </c>
      <c r="B1893" s="276" t="s">
        <v>731</v>
      </c>
      <c r="C1893" s="278" t="s">
        <v>732</v>
      </c>
      <c r="D1893" s="278" t="s">
        <v>422</v>
      </c>
      <c r="E1893" s="278" t="str">
        <f>CONCATENATE(SUM('Раздел 5'!T32:T32),"=",SUM('Раздел 5'!J32:J32),"+",SUM('Раздел 5'!P32:P32),"+",SUM('Раздел 5'!R32:S32))</f>
        <v>2=2+0+0</v>
      </c>
    </row>
    <row r="1894" spans="1:5" s="269" customFormat="1" ht="89.25" x14ac:dyDescent="0.2">
      <c r="A1894" s="279" t="str">
        <f>IF((SUM('Раздел 5'!T33:T33)=SUM('Раздел 5'!J33:J33)+SUM('Раздел 5'!P33:P33)+SUM('Раздел 5'!R33:S33)),"","Неверно!")</f>
        <v/>
      </c>
      <c r="B1894" s="276" t="s">
        <v>731</v>
      </c>
      <c r="C1894" s="278" t="s">
        <v>732</v>
      </c>
      <c r="D1894" s="278" t="s">
        <v>422</v>
      </c>
      <c r="E1894" s="278" t="str">
        <f>CONCATENATE(SUM('Раздел 5'!T33:T33),"=",SUM('Раздел 5'!J33:J33),"+",SUM('Раздел 5'!P33:P33),"+",SUM('Раздел 5'!R33:S33))</f>
        <v>0=0+0+0</v>
      </c>
    </row>
    <row r="1895" spans="1:5" s="269" customFormat="1" ht="38.25" x14ac:dyDescent="0.2">
      <c r="A1895" s="279" t="str">
        <f>IF((SUM('Раздел 5'!AA32:AA32)&lt;=SUM('Раздел 5'!AA10:AA10)),"","Неверно!")</f>
        <v/>
      </c>
      <c r="B1895" s="276" t="s">
        <v>733</v>
      </c>
      <c r="C1895" s="278" t="s">
        <v>734</v>
      </c>
      <c r="D1895" s="278" t="s">
        <v>421</v>
      </c>
      <c r="E1895" s="278" t="str">
        <f>CONCATENATE(SUM('Раздел 5'!AA32:AA32),"&lt;=",SUM('Раздел 5'!AA10:AA10))</f>
        <v>1&lt;=1</v>
      </c>
    </row>
    <row r="1896" spans="1:5" s="269" customFormat="1" ht="38.25" x14ac:dyDescent="0.2">
      <c r="A1896" s="279" t="str">
        <f>IF((SUM('Раздел 5'!AB32:AB32)&lt;=SUM('Раздел 5'!AB10:AB10)),"","Неверно!")</f>
        <v/>
      </c>
      <c r="B1896" s="276" t="s">
        <v>733</v>
      </c>
      <c r="C1896" s="278" t="s">
        <v>734</v>
      </c>
      <c r="D1896" s="278" t="s">
        <v>421</v>
      </c>
      <c r="E1896" s="278" t="str">
        <f>CONCATENATE(SUM('Раздел 5'!AB32:AB32),"&lt;=",SUM('Раздел 5'!AB10:AB10))</f>
        <v>0&lt;=1</v>
      </c>
    </row>
    <row r="1897" spans="1:5" s="269" customFormat="1" ht="38.25" x14ac:dyDescent="0.2">
      <c r="A1897" s="279" t="str">
        <f>IF((SUM('Раздел 5'!AC32:AC32)&lt;=SUM('Раздел 5'!AC10:AC10)),"","Неверно!")</f>
        <v/>
      </c>
      <c r="B1897" s="276" t="s">
        <v>733</v>
      </c>
      <c r="C1897" s="278" t="s">
        <v>734</v>
      </c>
      <c r="D1897" s="278" t="s">
        <v>421</v>
      </c>
      <c r="E1897" s="278" t="str">
        <f>CONCATENATE(SUM('Раздел 5'!AC32:AC32),"&lt;=",SUM('Раздел 5'!AC10:AC10))</f>
        <v>0&lt;=0</v>
      </c>
    </row>
    <row r="1898" spans="1:5" s="269" customFormat="1" ht="38.25" x14ac:dyDescent="0.2">
      <c r="A1898" s="279" t="str">
        <f>IF((SUM('Раздел 5'!AD32:AD32)&lt;=SUM('Раздел 5'!AD10:AD10)),"","Неверно!")</f>
        <v/>
      </c>
      <c r="B1898" s="276" t="s">
        <v>733</v>
      </c>
      <c r="C1898" s="278" t="s">
        <v>734</v>
      </c>
      <c r="D1898" s="278" t="s">
        <v>421</v>
      </c>
      <c r="E1898" s="278" t="str">
        <f>CONCATENATE(SUM('Раздел 5'!AD32:AD32),"&lt;=",SUM('Раздел 5'!AD10:AD10))</f>
        <v>0&lt;=0</v>
      </c>
    </row>
    <row r="1899" spans="1:5" s="269" customFormat="1" ht="38.25" x14ac:dyDescent="0.2">
      <c r="A1899" s="279" t="str">
        <f>IF((SUM('Раздел 5'!AE32:AE32)&lt;=SUM('Раздел 5'!AE10:AE10)),"","Неверно!")</f>
        <v/>
      </c>
      <c r="B1899" s="276" t="s">
        <v>733</v>
      </c>
      <c r="C1899" s="278" t="s">
        <v>734</v>
      </c>
      <c r="D1899" s="278" t="s">
        <v>421</v>
      </c>
      <c r="E1899" s="278" t="str">
        <f>CONCATENATE(SUM('Раздел 5'!AE32:AE32),"&lt;=",SUM('Раздел 5'!AE10:AE10))</f>
        <v>0&lt;=0</v>
      </c>
    </row>
    <row r="1900" spans="1:5" s="269" customFormat="1" ht="38.25" x14ac:dyDescent="0.2">
      <c r="A1900" s="279" t="str">
        <f>IF((SUM('Раздел 5'!AF32:AF32)&lt;=SUM('Раздел 5'!AF10:AF10)),"","Неверно!")</f>
        <v/>
      </c>
      <c r="B1900" s="276" t="s">
        <v>733</v>
      </c>
      <c r="C1900" s="278" t="s">
        <v>734</v>
      </c>
      <c r="D1900" s="278" t="s">
        <v>421</v>
      </c>
      <c r="E1900" s="278" t="str">
        <f>CONCATENATE(SUM('Раздел 5'!AF32:AF32),"&lt;=",SUM('Раздел 5'!AF10:AF10))</f>
        <v>64827&lt;=71827</v>
      </c>
    </row>
    <row r="1901" spans="1:5" s="269" customFormat="1" ht="38.25" x14ac:dyDescent="0.2">
      <c r="A1901" s="279" t="str">
        <f>IF((SUM('Раздел 5'!AG32:AG32)&lt;=SUM('Раздел 5'!AG10:AG10)),"","Неверно!")</f>
        <v/>
      </c>
      <c r="B1901" s="276" t="s">
        <v>733</v>
      </c>
      <c r="C1901" s="278" t="s">
        <v>734</v>
      </c>
      <c r="D1901" s="278" t="s">
        <v>421</v>
      </c>
      <c r="E1901" s="278" t="str">
        <f>CONCATENATE(SUM('Раздел 5'!AG32:AG32),"&lt;=",SUM('Раздел 5'!AG10:AG10))</f>
        <v>2745&lt;=3045</v>
      </c>
    </row>
    <row r="1902" spans="1:5" s="269" customFormat="1" ht="38.25" x14ac:dyDescent="0.2">
      <c r="A1902" s="279" t="str">
        <f>IF((SUM('Раздел 5'!AH32:AH32)&lt;=SUM('Раздел 5'!AH10:AH10)),"","Неверно!")</f>
        <v/>
      </c>
      <c r="B1902" s="276" t="s">
        <v>733</v>
      </c>
      <c r="C1902" s="278" t="s">
        <v>734</v>
      </c>
      <c r="D1902" s="278" t="s">
        <v>421</v>
      </c>
      <c r="E1902" s="278" t="str">
        <f>CONCATENATE(SUM('Раздел 5'!AH32:AH32),"&lt;=",SUM('Раздел 5'!AH10:AH10))</f>
        <v>0&lt;=1188</v>
      </c>
    </row>
    <row r="1903" spans="1:5" s="269" customFormat="1" ht="38.25" x14ac:dyDescent="0.2">
      <c r="A1903" s="279" t="str">
        <f>IF((SUM('Раздел 5'!AI32:AI32)&lt;=SUM('Раздел 5'!AI10:AI10)),"","Неверно!")</f>
        <v/>
      </c>
      <c r="B1903" s="276" t="s">
        <v>733</v>
      </c>
      <c r="C1903" s="278" t="s">
        <v>734</v>
      </c>
      <c r="D1903" s="278" t="s">
        <v>421</v>
      </c>
      <c r="E1903" s="278" t="str">
        <f>CONCATENATE(SUM('Раздел 5'!AI32:AI32),"&lt;=",SUM('Раздел 5'!AI10:AI10))</f>
        <v>0&lt;=0</v>
      </c>
    </row>
    <row r="1904" spans="1:5" s="269" customFormat="1" ht="38.25" x14ac:dyDescent="0.2">
      <c r="A1904" s="279" t="str">
        <f>IF((SUM('Раздел 5'!AJ32:AJ32)&lt;=SUM('Раздел 5'!AJ10:AJ10)),"","Неверно!")</f>
        <v/>
      </c>
      <c r="B1904" s="276" t="s">
        <v>733</v>
      </c>
      <c r="C1904" s="278" t="s">
        <v>734</v>
      </c>
      <c r="D1904" s="278" t="s">
        <v>421</v>
      </c>
      <c r="E1904" s="278" t="str">
        <f>CONCATENATE(SUM('Раздел 5'!AJ32:AJ32),"&lt;=",SUM('Раздел 5'!AJ10:AJ10))</f>
        <v>0&lt;=0</v>
      </c>
    </row>
    <row r="1905" spans="1:5" s="269" customFormat="1" ht="38.25" x14ac:dyDescent="0.2">
      <c r="A1905" s="279" t="str">
        <f>IF((SUM('Раздел 5'!D32:D32)&lt;=SUM('Раздел 5'!D10:D10)),"","Неверно!")</f>
        <v/>
      </c>
      <c r="B1905" s="276" t="s">
        <v>733</v>
      </c>
      <c r="C1905" s="278" t="s">
        <v>734</v>
      </c>
      <c r="D1905" s="278" t="s">
        <v>421</v>
      </c>
      <c r="E1905" s="278" t="str">
        <f>CONCATENATE(SUM('Раздел 5'!D32:D32),"&lt;=",SUM('Раздел 5'!D10:D10))</f>
        <v>0&lt;=0</v>
      </c>
    </row>
    <row r="1906" spans="1:5" s="269" customFormat="1" ht="38.25" x14ac:dyDescent="0.2">
      <c r="A1906" s="279" t="str">
        <f>IF((SUM('Раздел 5'!E32:E32)&lt;=SUM('Раздел 5'!E10:E10)),"","Неверно!")</f>
        <v/>
      </c>
      <c r="B1906" s="276" t="s">
        <v>733</v>
      </c>
      <c r="C1906" s="278" t="s">
        <v>734</v>
      </c>
      <c r="D1906" s="278" t="s">
        <v>421</v>
      </c>
      <c r="E1906" s="278" t="str">
        <f>CONCATENATE(SUM('Раздел 5'!E32:E32),"&lt;=",SUM('Раздел 5'!E10:E10))</f>
        <v>2&lt;=6</v>
      </c>
    </row>
    <row r="1907" spans="1:5" s="269" customFormat="1" ht="38.25" x14ac:dyDescent="0.2">
      <c r="A1907" s="279" t="str">
        <f>IF((SUM('Раздел 5'!F32:F32)&lt;=SUM('Раздел 5'!F10:F10)),"","Неверно!")</f>
        <v/>
      </c>
      <c r="B1907" s="276" t="s">
        <v>733</v>
      </c>
      <c r="C1907" s="278" t="s">
        <v>734</v>
      </c>
      <c r="D1907" s="278" t="s">
        <v>421</v>
      </c>
      <c r="E1907" s="278" t="str">
        <f>CONCATENATE(SUM('Раздел 5'!F32:F32),"&lt;=",SUM('Раздел 5'!F10:F10))</f>
        <v>0&lt;=1</v>
      </c>
    </row>
    <row r="1908" spans="1:5" s="269" customFormat="1" ht="38.25" x14ac:dyDescent="0.2">
      <c r="A1908" s="279" t="str">
        <f>IF((SUM('Раздел 5'!G32:G32)&lt;=SUM('Раздел 5'!G10:G10)),"","Неверно!")</f>
        <v/>
      </c>
      <c r="B1908" s="276" t="s">
        <v>733</v>
      </c>
      <c r="C1908" s="278" t="s">
        <v>734</v>
      </c>
      <c r="D1908" s="278" t="s">
        <v>421</v>
      </c>
      <c r="E1908" s="278" t="str">
        <f>CONCATENATE(SUM('Раздел 5'!G32:G32),"&lt;=",SUM('Раздел 5'!G10:G10))</f>
        <v>0&lt;=0</v>
      </c>
    </row>
    <row r="1909" spans="1:5" s="269" customFormat="1" ht="38.25" x14ac:dyDescent="0.2">
      <c r="A1909" s="279" t="str">
        <f>IF((SUM('Раздел 5'!H32:H32)&lt;=SUM('Раздел 5'!H10:H10)),"","Неверно!")</f>
        <v/>
      </c>
      <c r="B1909" s="276" t="s">
        <v>733</v>
      </c>
      <c r="C1909" s="278" t="s">
        <v>734</v>
      </c>
      <c r="D1909" s="278" t="s">
        <v>421</v>
      </c>
      <c r="E1909" s="278" t="str">
        <f>CONCATENATE(SUM('Раздел 5'!H32:H32),"&lt;=",SUM('Раздел 5'!H10:H10))</f>
        <v>64827&lt;=270125</v>
      </c>
    </row>
    <row r="1910" spans="1:5" s="269" customFormat="1" ht="38.25" x14ac:dyDescent="0.2">
      <c r="A1910" s="279" t="str">
        <f>IF((SUM('Раздел 5'!I32:I32)&lt;=SUM('Раздел 5'!I10:I10)),"","Неверно!")</f>
        <v/>
      </c>
      <c r="B1910" s="276" t="s">
        <v>733</v>
      </c>
      <c r="C1910" s="278" t="s">
        <v>734</v>
      </c>
      <c r="D1910" s="278" t="s">
        <v>421</v>
      </c>
      <c r="E1910" s="278" t="str">
        <f>CONCATENATE(SUM('Раздел 5'!I32:I32),"&lt;=",SUM('Раздел 5'!I10:I10))</f>
        <v>0&lt;=600</v>
      </c>
    </row>
    <row r="1911" spans="1:5" s="269" customFormat="1" ht="38.25" x14ac:dyDescent="0.2">
      <c r="A1911" s="279" t="str">
        <f>IF((SUM('Раздел 5'!J32:J32)&lt;=SUM('Раздел 5'!J10:J10)),"","Неверно!")</f>
        <v/>
      </c>
      <c r="B1911" s="276" t="s">
        <v>733</v>
      </c>
      <c r="C1911" s="278" t="s">
        <v>734</v>
      </c>
      <c r="D1911" s="278" t="s">
        <v>421</v>
      </c>
      <c r="E1911" s="278" t="str">
        <f>CONCATENATE(SUM('Раздел 5'!J32:J32),"&lt;=",SUM('Раздел 5'!J10:J10))</f>
        <v>2&lt;=6</v>
      </c>
    </row>
    <row r="1912" spans="1:5" s="269" customFormat="1" ht="38.25" x14ac:dyDescent="0.2">
      <c r="A1912" s="279" t="str">
        <f>IF((SUM('Раздел 5'!K32:K32)&lt;=SUM('Раздел 5'!K10:K10)),"","Неверно!")</f>
        <v/>
      </c>
      <c r="B1912" s="276" t="s">
        <v>733</v>
      </c>
      <c r="C1912" s="278" t="s">
        <v>734</v>
      </c>
      <c r="D1912" s="278" t="s">
        <v>421</v>
      </c>
      <c r="E1912" s="278" t="str">
        <f>CONCATENATE(SUM('Раздел 5'!K32:K32),"&lt;=",SUM('Раздел 5'!K10:K10))</f>
        <v>1&lt;=3</v>
      </c>
    </row>
    <row r="1913" spans="1:5" s="269" customFormat="1" ht="38.25" x14ac:dyDescent="0.2">
      <c r="A1913" s="279" t="str">
        <f>IF((SUM('Раздел 5'!L32:L32)&lt;=SUM('Раздел 5'!L10:L10)),"","Неверно!")</f>
        <v/>
      </c>
      <c r="B1913" s="276" t="s">
        <v>733</v>
      </c>
      <c r="C1913" s="278" t="s">
        <v>734</v>
      </c>
      <c r="D1913" s="278" t="s">
        <v>421</v>
      </c>
      <c r="E1913" s="278" t="str">
        <f>CONCATENATE(SUM('Раздел 5'!L32:L32),"&lt;=",SUM('Раздел 5'!L10:L10))</f>
        <v>0&lt;=1</v>
      </c>
    </row>
    <row r="1914" spans="1:5" s="269" customFormat="1" ht="38.25" x14ac:dyDescent="0.2">
      <c r="A1914" s="279" t="str">
        <f>IF((SUM('Раздел 5'!M32:M32)&lt;=SUM('Раздел 5'!M10:M10)),"","Неверно!")</f>
        <v/>
      </c>
      <c r="B1914" s="276" t="s">
        <v>733</v>
      </c>
      <c r="C1914" s="278" t="s">
        <v>734</v>
      </c>
      <c r="D1914" s="278" t="s">
        <v>421</v>
      </c>
      <c r="E1914" s="278" t="str">
        <f>CONCATENATE(SUM('Раздел 5'!M32:M32),"&lt;=",SUM('Раздел 5'!M10:M10))</f>
        <v>0&lt;=0</v>
      </c>
    </row>
    <row r="1915" spans="1:5" s="269" customFormat="1" ht="38.25" x14ac:dyDescent="0.2">
      <c r="A1915" s="279" t="str">
        <f>IF((SUM('Раздел 5'!N32:N32)&lt;=SUM('Раздел 5'!N10:N10)),"","Неверно!")</f>
        <v/>
      </c>
      <c r="B1915" s="276" t="s">
        <v>733</v>
      </c>
      <c r="C1915" s="278" t="s">
        <v>734</v>
      </c>
      <c r="D1915" s="278" t="s">
        <v>421</v>
      </c>
      <c r="E1915" s="278" t="str">
        <f>CONCATENATE(SUM('Раздел 5'!N32:N32),"&lt;=",SUM('Раздел 5'!N10:N10))</f>
        <v>0&lt;=0</v>
      </c>
    </row>
    <row r="1916" spans="1:5" s="269" customFormat="1" ht="38.25" x14ac:dyDescent="0.2">
      <c r="A1916" s="279" t="str">
        <f>IF((SUM('Раздел 5'!O32:O32)&lt;=SUM('Раздел 5'!O10:O10)),"","Неверно!")</f>
        <v/>
      </c>
      <c r="B1916" s="276" t="s">
        <v>733</v>
      </c>
      <c r="C1916" s="278" t="s">
        <v>734</v>
      </c>
      <c r="D1916" s="278" t="s">
        <v>421</v>
      </c>
      <c r="E1916" s="278" t="str">
        <f>CONCATENATE(SUM('Раздел 5'!O32:O32),"&lt;=",SUM('Раздел 5'!O10:O10))</f>
        <v>1&lt;=3</v>
      </c>
    </row>
    <row r="1917" spans="1:5" s="269" customFormat="1" ht="38.25" x14ac:dyDescent="0.2">
      <c r="A1917" s="279" t="str">
        <f>IF((SUM('Раздел 5'!P32:P32)&lt;=SUM('Раздел 5'!P10:P10)),"","Неверно!")</f>
        <v/>
      </c>
      <c r="B1917" s="276" t="s">
        <v>733</v>
      </c>
      <c r="C1917" s="278" t="s">
        <v>734</v>
      </c>
      <c r="D1917" s="278" t="s">
        <v>421</v>
      </c>
      <c r="E1917" s="278" t="str">
        <f>CONCATENATE(SUM('Раздел 5'!P32:P32),"&lt;=",SUM('Раздел 5'!P10:P10))</f>
        <v>0&lt;=0</v>
      </c>
    </row>
    <row r="1918" spans="1:5" s="269" customFormat="1" ht="38.25" x14ac:dyDescent="0.2">
      <c r="A1918" s="279" t="str">
        <f>IF((SUM('Раздел 5'!Q32:Q32)&lt;=SUM('Раздел 5'!Q10:Q10)),"","Неверно!")</f>
        <v/>
      </c>
      <c r="B1918" s="276" t="s">
        <v>733</v>
      </c>
      <c r="C1918" s="278" t="s">
        <v>734</v>
      </c>
      <c r="D1918" s="278" t="s">
        <v>421</v>
      </c>
      <c r="E1918" s="278" t="str">
        <f>CONCATENATE(SUM('Раздел 5'!Q32:Q32),"&lt;=",SUM('Раздел 5'!Q10:Q10))</f>
        <v>0&lt;=0</v>
      </c>
    </row>
    <row r="1919" spans="1:5" s="269" customFormat="1" ht="38.25" x14ac:dyDescent="0.2">
      <c r="A1919" s="279" t="str">
        <f>IF((SUM('Раздел 5'!R32:R32)&lt;=SUM('Раздел 5'!R10:R10)),"","Неверно!")</f>
        <v/>
      </c>
      <c r="B1919" s="276" t="s">
        <v>733</v>
      </c>
      <c r="C1919" s="278" t="s">
        <v>734</v>
      </c>
      <c r="D1919" s="278" t="s">
        <v>421</v>
      </c>
      <c r="E1919" s="278" t="str">
        <f>CONCATENATE(SUM('Раздел 5'!R32:R32),"&lt;=",SUM('Раздел 5'!R10:R10))</f>
        <v>0&lt;=0</v>
      </c>
    </row>
    <row r="1920" spans="1:5" s="269" customFormat="1" ht="38.25" x14ac:dyDescent="0.2">
      <c r="A1920" s="279" t="str">
        <f>IF((SUM('Раздел 5'!S32:S32)&lt;=SUM('Раздел 5'!S10:S10)),"","Неверно!")</f>
        <v/>
      </c>
      <c r="B1920" s="276" t="s">
        <v>733</v>
      </c>
      <c r="C1920" s="278" t="s">
        <v>734</v>
      </c>
      <c r="D1920" s="278" t="s">
        <v>421</v>
      </c>
      <c r="E1920" s="278" t="str">
        <f>CONCATENATE(SUM('Раздел 5'!S32:S32),"&lt;=",SUM('Раздел 5'!S10:S10))</f>
        <v>0&lt;=0</v>
      </c>
    </row>
    <row r="1921" spans="1:5" s="269" customFormat="1" ht="38.25" x14ac:dyDescent="0.2">
      <c r="A1921" s="279" t="str">
        <f>IF((SUM('Раздел 5'!T32:T32)&lt;=SUM('Раздел 5'!T10:T10)),"","Неверно!")</f>
        <v/>
      </c>
      <c r="B1921" s="276" t="s">
        <v>733</v>
      </c>
      <c r="C1921" s="278" t="s">
        <v>734</v>
      </c>
      <c r="D1921" s="278" t="s">
        <v>421</v>
      </c>
      <c r="E1921" s="278" t="str">
        <f>CONCATENATE(SUM('Раздел 5'!T32:T32),"&lt;=",SUM('Раздел 5'!T10:T10))</f>
        <v>2&lt;=6</v>
      </c>
    </row>
    <row r="1922" spans="1:5" s="269" customFormat="1" ht="38.25" x14ac:dyDescent="0.2">
      <c r="A1922" s="279" t="str">
        <f>IF((SUM('Раздел 5'!U32:U32)&lt;=SUM('Раздел 5'!U10:U10)),"","Неверно!")</f>
        <v/>
      </c>
      <c r="B1922" s="276" t="s">
        <v>733</v>
      </c>
      <c r="C1922" s="278" t="s">
        <v>734</v>
      </c>
      <c r="D1922" s="278" t="s">
        <v>421</v>
      </c>
      <c r="E1922" s="278" t="str">
        <f>CONCATENATE(SUM('Раздел 5'!U32:U32),"&lt;=",SUM('Раздел 5'!U10:U10))</f>
        <v>0&lt;=0</v>
      </c>
    </row>
    <row r="1923" spans="1:5" s="269" customFormat="1" ht="38.25" x14ac:dyDescent="0.2">
      <c r="A1923" s="279" t="str">
        <f>IF((SUM('Раздел 5'!V32:V32)&lt;=SUM('Раздел 5'!V10:V10)),"","Неверно!")</f>
        <v/>
      </c>
      <c r="B1923" s="276" t="s">
        <v>733</v>
      </c>
      <c r="C1923" s="278" t="s">
        <v>734</v>
      </c>
      <c r="D1923" s="278" t="s">
        <v>421</v>
      </c>
      <c r="E1923" s="278" t="str">
        <f>CONCATENATE(SUM('Раздел 5'!V32:V32),"&lt;=",SUM('Раздел 5'!V10:V10))</f>
        <v>0&lt;=0</v>
      </c>
    </row>
    <row r="1924" spans="1:5" s="269" customFormat="1" ht="38.25" x14ac:dyDescent="0.2">
      <c r="A1924" s="279" t="str">
        <f>IF((SUM('Раздел 5'!W32:W32)&lt;=SUM('Раздел 5'!W10:W10)),"","Неверно!")</f>
        <v/>
      </c>
      <c r="B1924" s="276" t="s">
        <v>733</v>
      </c>
      <c r="C1924" s="278" t="s">
        <v>734</v>
      </c>
      <c r="D1924" s="278" t="s">
        <v>421</v>
      </c>
      <c r="E1924" s="278" t="str">
        <f>CONCATENATE(SUM('Раздел 5'!W32:W32),"&lt;=",SUM('Раздел 5'!W10:W10))</f>
        <v>0&lt;=0</v>
      </c>
    </row>
    <row r="1925" spans="1:5" s="269" customFormat="1" ht="38.25" x14ac:dyDescent="0.2">
      <c r="A1925" s="279" t="str">
        <f>IF((SUM('Раздел 5'!X32:X32)&lt;=SUM('Раздел 5'!X10:X10)),"","Неверно!")</f>
        <v/>
      </c>
      <c r="B1925" s="276" t="s">
        <v>733</v>
      </c>
      <c r="C1925" s="278" t="s">
        <v>734</v>
      </c>
      <c r="D1925" s="278" t="s">
        <v>421</v>
      </c>
      <c r="E1925" s="278" t="str">
        <f>CONCATENATE(SUM('Раздел 5'!X32:X32),"&lt;=",SUM('Раздел 5'!X10:X10))</f>
        <v>0&lt;=0</v>
      </c>
    </row>
    <row r="1926" spans="1:5" s="269" customFormat="1" ht="38.25" x14ac:dyDescent="0.2">
      <c r="A1926" s="279" t="str">
        <f>IF((SUM('Раздел 5'!Y32:Y32)&lt;=SUM('Раздел 5'!Y10:Y10)),"","Неверно!")</f>
        <v/>
      </c>
      <c r="B1926" s="276" t="s">
        <v>733</v>
      </c>
      <c r="C1926" s="278" t="s">
        <v>734</v>
      </c>
      <c r="D1926" s="278" t="s">
        <v>421</v>
      </c>
      <c r="E1926" s="278" t="str">
        <f>CONCATENATE(SUM('Раздел 5'!Y32:Y32),"&lt;=",SUM('Раздел 5'!Y10:Y10))</f>
        <v>0&lt;=0</v>
      </c>
    </row>
    <row r="1927" spans="1:5" s="269" customFormat="1" ht="38.25" x14ac:dyDescent="0.2">
      <c r="A1927" s="279" t="str">
        <f>IF((SUM('Раздел 5'!Z32:Z32)&lt;=SUM('Раздел 5'!Z10:Z10)),"","Неверно!")</f>
        <v/>
      </c>
      <c r="B1927" s="276" t="s">
        <v>733</v>
      </c>
      <c r="C1927" s="278" t="s">
        <v>734</v>
      </c>
      <c r="D1927" s="278" t="s">
        <v>421</v>
      </c>
      <c r="E1927" s="278" t="str">
        <f>CONCATENATE(SUM('Раздел 5'!Z32:Z32),"&lt;=",SUM('Раздел 5'!Z10:Z10))</f>
        <v>0&lt;=0</v>
      </c>
    </row>
    <row r="1928" spans="1:5" s="269" customFormat="1" ht="89.25" x14ac:dyDescent="0.2">
      <c r="A1928" s="279" t="str">
        <f>IF((SUM('Раздел 5'!D10:E10)=SUM('Раздел 5'!T10:T10)+SUM('Раздел 5'!V10:V10)+SUM('Раздел 5'!X10:X10)),"","Неверно!")</f>
        <v/>
      </c>
      <c r="B1928" s="276" t="s">
        <v>735</v>
      </c>
      <c r="C1928" s="278" t="s">
        <v>736</v>
      </c>
      <c r="D1928" s="278" t="s">
        <v>420</v>
      </c>
      <c r="E1928" s="278" t="str">
        <f>CONCATENATE(SUM('Раздел 5'!D10:E10),"=",SUM('Раздел 5'!T10:T10),"+",SUM('Раздел 5'!V10:V10),"+",SUM('Раздел 5'!X10:X10))</f>
        <v>6=6+0+0</v>
      </c>
    </row>
    <row r="1929" spans="1:5" s="269" customFormat="1" ht="89.25" x14ac:dyDescent="0.2">
      <c r="A1929" s="279" t="str">
        <f>IF((SUM('Раздел 5'!D11:E11)=SUM('Раздел 5'!T11:T11)+SUM('Раздел 5'!V11:V11)+SUM('Раздел 5'!X11:X11)),"","Неверно!")</f>
        <v/>
      </c>
      <c r="B1929" s="276" t="s">
        <v>735</v>
      </c>
      <c r="C1929" s="278" t="s">
        <v>736</v>
      </c>
      <c r="D1929" s="278" t="s">
        <v>420</v>
      </c>
      <c r="E1929" s="278" t="str">
        <f>CONCATENATE(SUM('Раздел 5'!D11:E11),"=",SUM('Раздел 5'!T11:T11),"+",SUM('Раздел 5'!V11:V11),"+",SUM('Раздел 5'!X11:X11))</f>
        <v>0=0+0+0</v>
      </c>
    </row>
    <row r="1930" spans="1:5" s="269" customFormat="1" ht="89.25" x14ac:dyDescent="0.2">
      <c r="A1930" s="279" t="str">
        <f>IF((SUM('Раздел 5'!D12:E12)=SUM('Раздел 5'!T12:T12)+SUM('Раздел 5'!V12:V12)+SUM('Раздел 5'!X12:X12)),"","Неверно!")</f>
        <v/>
      </c>
      <c r="B1930" s="276" t="s">
        <v>735</v>
      </c>
      <c r="C1930" s="278" t="s">
        <v>736</v>
      </c>
      <c r="D1930" s="278" t="s">
        <v>420</v>
      </c>
      <c r="E1930" s="278" t="str">
        <f>CONCATENATE(SUM('Раздел 5'!D12:E12),"=",SUM('Раздел 5'!T12:T12),"+",SUM('Раздел 5'!V12:V12),"+",SUM('Раздел 5'!X12:X12))</f>
        <v>0=0+0+0</v>
      </c>
    </row>
    <row r="1931" spans="1:5" s="269" customFormat="1" ht="89.25" x14ac:dyDescent="0.2">
      <c r="A1931" s="279" t="str">
        <f>IF((SUM('Раздел 5'!D13:E13)=SUM('Раздел 5'!T13:T13)+SUM('Раздел 5'!V13:V13)+SUM('Раздел 5'!X13:X13)),"","Неверно!")</f>
        <v/>
      </c>
      <c r="B1931" s="276" t="s">
        <v>735</v>
      </c>
      <c r="C1931" s="278" t="s">
        <v>736</v>
      </c>
      <c r="D1931" s="278" t="s">
        <v>420</v>
      </c>
      <c r="E1931" s="278" t="str">
        <f>CONCATENATE(SUM('Раздел 5'!D13:E13),"=",SUM('Раздел 5'!T13:T13),"+",SUM('Раздел 5'!V13:V13),"+",SUM('Раздел 5'!X13:X13))</f>
        <v>2=2+0+0</v>
      </c>
    </row>
    <row r="1932" spans="1:5" s="269" customFormat="1" ht="89.25" x14ac:dyDescent="0.2">
      <c r="A1932" s="279" t="str">
        <f>IF((SUM('Раздел 5'!D14:E14)=SUM('Раздел 5'!T14:T14)+SUM('Раздел 5'!V14:V14)+SUM('Раздел 5'!X14:X14)),"","Неверно!")</f>
        <v/>
      </c>
      <c r="B1932" s="276" t="s">
        <v>735</v>
      </c>
      <c r="C1932" s="278" t="s">
        <v>736</v>
      </c>
      <c r="D1932" s="278" t="s">
        <v>420</v>
      </c>
      <c r="E1932" s="278" t="str">
        <f>CONCATENATE(SUM('Раздел 5'!D14:E14),"=",SUM('Раздел 5'!T14:T14),"+",SUM('Раздел 5'!V14:V14),"+",SUM('Раздел 5'!X14:X14))</f>
        <v>0=0+0+0</v>
      </c>
    </row>
    <row r="1933" spans="1:5" s="269" customFormat="1" ht="89.25" x14ac:dyDescent="0.2">
      <c r="A1933" s="279" t="str">
        <f>IF((SUM('Раздел 5'!D15:E15)=SUM('Раздел 5'!T15:T15)+SUM('Раздел 5'!V15:V15)+SUM('Раздел 5'!X15:X15)),"","Неверно!")</f>
        <v/>
      </c>
      <c r="B1933" s="276" t="s">
        <v>735</v>
      </c>
      <c r="C1933" s="278" t="s">
        <v>736</v>
      </c>
      <c r="D1933" s="278" t="s">
        <v>420</v>
      </c>
      <c r="E1933" s="278" t="str">
        <f>CONCATENATE(SUM('Раздел 5'!D15:E15),"=",SUM('Раздел 5'!T15:T15),"+",SUM('Раздел 5'!V15:V15),"+",SUM('Раздел 5'!X15:X15))</f>
        <v>0=0+0+0</v>
      </c>
    </row>
    <row r="1934" spans="1:5" s="269" customFormat="1" ht="89.25" x14ac:dyDescent="0.2">
      <c r="A1934" s="279" t="str">
        <f>IF((SUM('Раздел 5'!D16:E16)=SUM('Раздел 5'!T16:T16)+SUM('Раздел 5'!V16:V16)+SUM('Раздел 5'!X16:X16)),"","Неверно!")</f>
        <v/>
      </c>
      <c r="B1934" s="276" t="s">
        <v>735</v>
      </c>
      <c r="C1934" s="278" t="s">
        <v>736</v>
      </c>
      <c r="D1934" s="278" t="s">
        <v>420</v>
      </c>
      <c r="E1934" s="278" t="str">
        <f>CONCATENATE(SUM('Раздел 5'!D16:E16),"=",SUM('Раздел 5'!T16:T16),"+",SUM('Раздел 5'!V16:V16),"+",SUM('Раздел 5'!X16:X16))</f>
        <v>0=0+0+0</v>
      </c>
    </row>
    <row r="1935" spans="1:5" s="269" customFormat="1" ht="89.25" x14ac:dyDescent="0.2">
      <c r="A1935" s="279" t="str">
        <f>IF((SUM('Раздел 5'!D17:E17)=SUM('Раздел 5'!T17:T17)+SUM('Раздел 5'!V17:V17)+SUM('Раздел 5'!X17:X17)),"","Неверно!")</f>
        <v/>
      </c>
      <c r="B1935" s="276" t="s">
        <v>735</v>
      </c>
      <c r="C1935" s="278" t="s">
        <v>736</v>
      </c>
      <c r="D1935" s="278" t="s">
        <v>420</v>
      </c>
      <c r="E1935" s="278" t="str">
        <f>CONCATENATE(SUM('Раздел 5'!D17:E17),"=",SUM('Раздел 5'!T17:T17),"+",SUM('Раздел 5'!V17:V17),"+",SUM('Раздел 5'!X17:X17))</f>
        <v>0=0+0+0</v>
      </c>
    </row>
    <row r="1936" spans="1:5" s="269" customFormat="1" ht="89.25" x14ac:dyDescent="0.2">
      <c r="A1936" s="279" t="str">
        <f>IF((SUM('Раздел 5'!D18:E18)=SUM('Раздел 5'!T18:T18)+SUM('Раздел 5'!V18:V18)+SUM('Раздел 5'!X18:X18)),"","Неверно!")</f>
        <v/>
      </c>
      <c r="B1936" s="276" t="s">
        <v>735</v>
      </c>
      <c r="C1936" s="278" t="s">
        <v>736</v>
      </c>
      <c r="D1936" s="278" t="s">
        <v>420</v>
      </c>
      <c r="E1936" s="278" t="str">
        <f>CONCATENATE(SUM('Раздел 5'!D18:E18),"=",SUM('Раздел 5'!T18:T18),"+",SUM('Раздел 5'!V18:V18),"+",SUM('Раздел 5'!X18:X18))</f>
        <v>0=0+0+0</v>
      </c>
    </row>
    <row r="1937" spans="1:5" s="269" customFormat="1" ht="89.25" x14ac:dyDescent="0.2">
      <c r="A1937" s="279" t="str">
        <f>IF((SUM('Раздел 5'!D19:E19)=SUM('Раздел 5'!T19:T19)+SUM('Раздел 5'!V19:V19)+SUM('Раздел 5'!X19:X19)),"","Неверно!")</f>
        <v/>
      </c>
      <c r="B1937" s="276" t="s">
        <v>735</v>
      </c>
      <c r="C1937" s="278" t="s">
        <v>736</v>
      </c>
      <c r="D1937" s="278" t="s">
        <v>420</v>
      </c>
      <c r="E1937" s="278" t="str">
        <f>CONCATENATE(SUM('Раздел 5'!D19:E19),"=",SUM('Раздел 5'!T19:T19),"+",SUM('Раздел 5'!V19:V19),"+",SUM('Раздел 5'!X19:X19))</f>
        <v>0=0+0+0</v>
      </c>
    </row>
    <row r="1938" spans="1:5" s="269" customFormat="1" ht="89.25" x14ac:dyDescent="0.2">
      <c r="A1938" s="279" t="str">
        <f>IF((SUM('Раздел 5'!D20:E20)=SUM('Раздел 5'!T20:T20)+SUM('Раздел 5'!V20:V20)+SUM('Раздел 5'!X20:X20)),"","Неверно!")</f>
        <v/>
      </c>
      <c r="B1938" s="276" t="s">
        <v>735</v>
      </c>
      <c r="C1938" s="278" t="s">
        <v>736</v>
      </c>
      <c r="D1938" s="278" t="s">
        <v>420</v>
      </c>
      <c r="E1938" s="278" t="str">
        <f>CONCATENATE(SUM('Раздел 5'!D20:E20),"=",SUM('Раздел 5'!T20:T20),"+",SUM('Раздел 5'!V20:V20),"+",SUM('Раздел 5'!X20:X20))</f>
        <v>0=0+0+0</v>
      </c>
    </row>
    <row r="1939" spans="1:5" s="269" customFormat="1" ht="89.25" x14ac:dyDescent="0.2">
      <c r="A1939" s="279" t="str">
        <f>IF((SUM('Раздел 5'!D21:E21)=SUM('Раздел 5'!T21:T21)+SUM('Раздел 5'!V21:V21)+SUM('Раздел 5'!X21:X21)),"","Неверно!")</f>
        <v/>
      </c>
      <c r="B1939" s="276" t="s">
        <v>735</v>
      </c>
      <c r="C1939" s="278" t="s">
        <v>736</v>
      </c>
      <c r="D1939" s="278" t="s">
        <v>420</v>
      </c>
      <c r="E1939" s="278" t="str">
        <f>CONCATENATE(SUM('Раздел 5'!D21:E21),"=",SUM('Раздел 5'!T21:T21),"+",SUM('Раздел 5'!V21:V21),"+",SUM('Раздел 5'!X21:X21))</f>
        <v>0=0+0+0</v>
      </c>
    </row>
    <row r="1940" spans="1:5" s="269" customFormat="1" ht="89.25" x14ac:dyDescent="0.2">
      <c r="A1940" s="279" t="str">
        <f>IF((SUM('Раздел 5'!D22:E22)=SUM('Раздел 5'!T22:T22)+SUM('Раздел 5'!V22:V22)+SUM('Раздел 5'!X22:X22)),"","Неверно!")</f>
        <v/>
      </c>
      <c r="B1940" s="276" t="s">
        <v>735</v>
      </c>
      <c r="C1940" s="278" t="s">
        <v>736</v>
      </c>
      <c r="D1940" s="278" t="s">
        <v>420</v>
      </c>
      <c r="E1940" s="278" t="str">
        <f>CONCATENATE(SUM('Раздел 5'!D22:E22),"=",SUM('Раздел 5'!T22:T22),"+",SUM('Раздел 5'!V22:V22),"+",SUM('Раздел 5'!X22:X22))</f>
        <v>0=0+0+0</v>
      </c>
    </row>
    <row r="1941" spans="1:5" s="269" customFormat="1" ht="89.25" x14ac:dyDescent="0.2">
      <c r="A1941" s="279" t="str">
        <f>IF((SUM('Раздел 5'!D23:E23)=SUM('Раздел 5'!T23:T23)+SUM('Раздел 5'!V23:V23)+SUM('Раздел 5'!X23:X23)),"","Неверно!")</f>
        <v/>
      </c>
      <c r="B1941" s="276" t="s">
        <v>735</v>
      </c>
      <c r="C1941" s="278" t="s">
        <v>736</v>
      </c>
      <c r="D1941" s="278" t="s">
        <v>420</v>
      </c>
      <c r="E1941" s="278" t="str">
        <f>CONCATENATE(SUM('Раздел 5'!D23:E23),"=",SUM('Раздел 5'!T23:T23),"+",SUM('Раздел 5'!V23:V23),"+",SUM('Раздел 5'!X23:X23))</f>
        <v>0=0+0+0</v>
      </c>
    </row>
    <row r="1942" spans="1:5" s="269" customFormat="1" ht="89.25" x14ac:dyDescent="0.2">
      <c r="A1942" s="279" t="str">
        <f>IF((SUM('Раздел 5'!D24:E24)=SUM('Раздел 5'!T24:T24)+SUM('Раздел 5'!V24:V24)+SUM('Раздел 5'!X24:X24)),"","Неверно!")</f>
        <v/>
      </c>
      <c r="B1942" s="276" t="s">
        <v>735</v>
      </c>
      <c r="C1942" s="278" t="s">
        <v>736</v>
      </c>
      <c r="D1942" s="278" t="s">
        <v>420</v>
      </c>
      <c r="E1942" s="278" t="str">
        <f>CONCATENATE(SUM('Раздел 5'!D24:E24),"=",SUM('Раздел 5'!T24:T24),"+",SUM('Раздел 5'!V24:V24),"+",SUM('Раздел 5'!X24:X24))</f>
        <v>4=4+0+0</v>
      </c>
    </row>
    <row r="1943" spans="1:5" s="269" customFormat="1" ht="89.25" x14ac:dyDescent="0.2">
      <c r="A1943" s="279" t="str">
        <f>IF((SUM('Раздел 5'!D25:E25)=SUM('Раздел 5'!T25:T25)+SUM('Раздел 5'!V25:V25)+SUM('Раздел 5'!X25:X25)),"","Неверно!")</f>
        <v/>
      </c>
      <c r="B1943" s="276" t="s">
        <v>735</v>
      </c>
      <c r="C1943" s="278" t="s">
        <v>736</v>
      </c>
      <c r="D1943" s="278" t="s">
        <v>420</v>
      </c>
      <c r="E1943" s="278" t="str">
        <f>CONCATENATE(SUM('Раздел 5'!D25:E25),"=",SUM('Раздел 5'!T25:T25),"+",SUM('Раздел 5'!V25:V25),"+",SUM('Раздел 5'!X25:X25))</f>
        <v>0=0+0+0</v>
      </c>
    </row>
    <row r="1944" spans="1:5" s="269" customFormat="1" ht="89.25" x14ac:dyDescent="0.2">
      <c r="A1944" s="279" t="str">
        <f>IF((SUM('Раздел 5'!D26:E26)=SUM('Раздел 5'!T26:T26)+SUM('Раздел 5'!V26:V26)+SUM('Раздел 5'!X26:X26)),"","Неверно!")</f>
        <v/>
      </c>
      <c r="B1944" s="276" t="s">
        <v>735</v>
      </c>
      <c r="C1944" s="278" t="s">
        <v>736</v>
      </c>
      <c r="D1944" s="278" t="s">
        <v>420</v>
      </c>
      <c r="E1944" s="278" t="str">
        <f>CONCATENATE(SUM('Раздел 5'!D26:E26),"=",SUM('Раздел 5'!T26:T26),"+",SUM('Раздел 5'!V26:V26),"+",SUM('Раздел 5'!X26:X26))</f>
        <v>0=0+0+0</v>
      </c>
    </row>
    <row r="1945" spans="1:5" s="269" customFormat="1" ht="89.25" x14ac:dyDescent="0.2">
      <c r="A1945" s="279" t="str">
        <f>IF((SUM('Раздел 5'!D27:E27)=SUM('Раздел 5'!T27:T27)+SUM('Раздел 5'!V27:V27)+SUM('Раздел 5'!X27:X27)),"","Неверно!")</f>
        <v/>
      </c>
      <c r="B1945" s="276" t="s">
        <v>735</v>
      </c>
      <c r="C1945" s="278" t="s">
        <v>736</v>
      </c>
      <c r="D1945" s="278" t="s">
        <v>420</v>
      </c>
      <c r="E1945" s="278" t="str">
        <f>CONCATENATE(SUM('Раздел 5'!D27:E27),"=",SUM('Раздел 5'!T27:T27),"+",SUM('Раздел 5'!V27:V27),"+",SUM('Раздел 5'!X27:X27))</f>
        <v>0=0+0+0</v>
      </c>
    </row>
    <row r="1946" spans="1:5" s="269" customFormat="1" ht="89.25" x14ac:dyDescent="0.2">
      <c r="A1946" s="279" t="str">
        <f>IF((SUM('Раздел 5'!D28:E28)=SUM('Раздел 5'!T28:T28)+SUM('Раздел 5'!V28:V28)+SUM('Раздел 5'!X28:X28)),"","Неверно!")</f>
        <v/>
      </c>
      <c r="B1946" s="276" t="s">
        <v>735</v>
      </c>
      <c r="C1946" s="278" t="s">
        <v>736</v>
      </c>
      <c r="D1946" s="278" t="s">
        <v>420</v>
      </c>
      <c r="E1946" s="278" t="str">
        <f>CONCATENATE(SUM('Раздел 5'!D28:E28),"=",SUM('Раздел 5'!T28:T28),"+",SUM('Раздел 5'!V28:V28),"+",SUM('Раздел 5'!X28:X28))</f>
        <v>0=0+0+0</v>
      </c>
    </row>
    <row r="1947" spans="1:5" s="269" customFormat="1" ht="89.25" x14ac:dyDescent="0.2">
      <c r="A1947" s="279" t="str">
        <f>IF((SUM('Раздел 5'!D29:E29)=SUM('Раздел 5'!T29:T29)+SUM('Раздел 5'!V29:V29)+SUM('Раздел 5'!X29:X29)),"","Неверно!")</f>
        <v/>
      </c>
      <c r="B1947" s="276" t="s">
        <v>735</v>
      </c>
      <c r="C1947" s="278" t="s">
        <v>736</v>
      </c>
      <c r="D1947" s="278" t="s">
        <v>420</v>
      </c>
      <c r="E1947" s="278" t="str">
        <f>CONCATENATE(SUM('Раздел 5'!D29:E29),"=",SUM('Раздел 5'!T29:T29),"+",SUM('Раздел 5'!V29:V29),"+",SUM('Раздел 5'!X29:X29))</f>
        <v>1=1+0+0</v>
      </c>
    </row>
    <row r="1948" spans="1:5" s="269" customFormat="1" ht="89.25" x14ac:dyDescent="0.2">
      <c r="A1948" s="279" t="str">
        <f>IF((SUM('Раздел 5'!D30:E30)=SUM('Раздел 5'!T30:T30)+SUM('Раздел 5'!V30:V30)+SUM('Раздел 5'!X30:X30)),"","Неверно!")</f>
        <v/>
      </c>
      <c r="B1948" s="276" t="s">
        <v>735</v>
      </c>
      <c r="C1948" s="278" t="s">
        <v>736</v>
      </c>
      <c r="D1948" s="278" t="s">
        <v>420</v>
      </c>
      <c r="E1948" s="278" t="str">
        <f>CONCATENATE(SUM('Раздел 5'!D30:E30),"=",SUM('Раздел 5'!T30:T30),"+",SUM('Раздел 5'!V30:V30),"+",SUM('Раздел 5'!X30:X30))</f>
        <v>5=5+0+0</v>
      </c>
    </row>
    <row r="1949" spans="1:5" s="269" customFormat="1" ht="89.25" x14ac:dyDescent="0.2">
      <c r="A1949" s="279" t="str">
        <f>IF((SUM('Раздел 5'!D31:E31)=SUM('Раздел 5'!T31:T31)+SUM('Раздел 5'!V31:V31)+SUM('Раздел 5'!X31:X31)),"","Неверно!")</f>
        <v/>
      </c>
      <c r="B1949" s="276" t="s">
        <v>735</v>
      </c>
      <c r="C1949" s="278" t="s">
        <v>736</v>
      </c>
      <c r="D1949" s="278" t="s">
        <v>420</v>
      </c>
      <c r="E1949" s="278" t="str">
        <f>CONCATENATE(SUM('Раздел 5'!D31:E31),"=",SUM('Раздел 5'!T31:T31),"+",SUM('Раздел 5'!V31:V31),"+",SUM('Раздел 5'!X31:X31))</f>
        <v>0=0+0+0</v>
      </c>
    </row>
    <row r="1950" spans="1:5" s="269" customFormat="1" ht="89.25" x14ac:dyDescent="0.2">
      <c r="A1950" s="279" t="str">
        <f>IF((SUM('Раздел 5'!D32:E32)=SUM('Раздел 5'!T32:T32)+SUM('Раздел 5'!V32:V32)+SUM('Раздел 5'!X32:X32)),"","Неверно!")</f>
        <v/>
      </c>
      <c r="B1950" s="276" t="s">
        <v>735</v>
      </c>
      <c r="C1950" s="278" t="s">
        <v>736</v>
      </c>
      <c r="D1950" s="278" t="s">
        <v>420</v>
      </c>
      <c r="E1950" s="278" t="str">
        <f>CONCATENATE(SUM('Раздел 5'!D32:E32),"=",SUM('Раздел 5'!T32:T32),"+",SUM('Раздел 5'!V32:V32),"+",SUM('Раздел 5'!X32:X32))</f>
        <v>2=2+0+0</v>
      </c>
    </row>
    <row r="1951" spans="1:5" s="269" customFormat="1" ht="89.25" x14ac:dyDescent="0.2">
      <c r="A1951" s="279" t="str">
        <f>IF((SUM('Раздел 5'!D33:E33)=SUM('Раздел 5'!T33:T33)+SUM('Раздел 5'!V33:V33)+SUM('Раздел 5'!X33:X33)),"","Неверно!")</f>
        <v/>
      </c>
      <c r="B1951" s="276" t="s">
        <v>735</v>
      </c>
      <c r="C1951" s="278" t="s">
        <v>736</v>
      </c>
      <c r="D1951" s="278" t="s">
        <v>420</v>
      </c>
      <c r="E1951" s="278" t="str">
        <f>CONCATENATE(SUM('Раздел 5'!D33:E33),"=",SUM('Раздел 5'!T33:T33),"+",SUM('Раздел 5'!V33:V33),"+",SUM('Раздел 5'!X33:X33))</f>
        <v>0=0+0+0</v>
      </c>
    </row>
    <row r="1952" spans="1:5" s="269" customFormat="1" ht="38.25" x14ac:dyDescent="0.2">
      <c r="A1952" s="279" t="str">
        <f>IF((SUM('Раздел 5'!AA10:AA10)=SUM('Раздел 5'!AA11:AA27)),"","Неверно!")</f>
        <v/>
      </c>
      <c r="B1952" s="276" t="s">
        <v>737</v>
      </c>
      <c r="C1952" s="278" t="s">
        <v>738</v>
      </c>
      <c r="D1952" s="278" t="s">
        <v>419</v>
      </c>
      <c r="E1952" s="278" t="str">
        <f>CONCATENATE(SUM('Раздел 5'!AA10:AA10),"=",SUM('Раздел 5'!AA11:AA27))</f>
        <v>1=1</v>
      </c>
    </row>
    <row r="1953" spans="1:5" s="269" customFormat="1" ht="38.25" x14ac:dyDescent="0.2">
      <c r="A1953" s="279" t="str">
        <f>IF((SUM('Раздел 5'!AB10:AB10)=SUM('Раздел 5'!AB11:AB27)),"","Неверно!")</f>
        <v/>
      </c>
      <c r="B1953" s="276" t="s">
        <v>737</v>
      </c>
      <c r="C1953" s="278" t="s">
        <v>738</v>
      </c>
      <c r="D1953" s="278" t="s">
        <v>419</v>
      </c>
      <c r="E1953" s="278" t="str">
        <f>CONCATENATE(SUM('Раздел 5'!AB10:AB10),"=",SUM('Раздел 5'!AB11:AB27))</f>
        <v>1=1</v>
      </c>
    </row>
    <row r="1954" spans="1:5" s="269" customFormat="1" ht="38.25" x14ac:dyDescent="0.2">
      <c r="A1954" s="279" t="str">
        <f>IF((SUM('Раздел 5'!AC10:AC10)=SUM('Раздел 5'!AC11:AC27)),"","Неверно!")</f>
        <v/>
      </c>
      <c r="B1954" s="276" t="s">
        <v>737</v>
      </c>
      <c r="C1954" s="278" t="s">
        <v>738</v>
      </c>
      <c r="D1954" s="278" t="s">
        <v>419</v>
      </c>
      <c r="E1954" s="278" t="str">
        <f>CONCATENATE(SUM('Раздел 5'!AC10:AC10),"=",SUM('Раздел 5'!AC11:AC27))</f>
        <v>0=0</v>
      </c>
    </row>
    <row r="1955" spans="1:5" s="269" customFormat="1" ht="38.25" x14ac:dyDescent="0.2">
      <c r="A1955" s="279" t="str">
        <f>IF((SUM('Раздел 5'!AD10:AD10)=SUM('Раздел 5'!AD11:AD27)),"","Неверно!")</f>
        <v/>
      </c>
      <c r="B1955" s="276" t="s">
        <v>737</v>
      </c>
      <c r="C1955" s="278" t="s">
        <v>738</v>
      </c>
      <c r="D1955" s="278" t="s">
        <v>419</v>
      </c>
      <c r="E1955" s="278" t="str">
        <f>CONCATENATE(SUM('Раздел 5'!AD10:AD10),"=",SUM('Раздел 5'!AD11:AD27))</f>
        <v>0=0</v>
      </c>
    </row>
    <row r="1956" spans="1:5" s="269" customFormat="1" ht="38.25" x14ac:dyDescent="0.2">
      <c r="A1956" s="279" t="str">
        <f>IF((SUM('Раздел 5'!AE10:AE10)=SUM('Раздел 5'!AE11:AE27)),"","Неверно!")</f>
        <v/>
      </c>
      <c r="B1956" s="276" t="s">
        <v>737</v>
      </c>
      <c r="C1956" s="278" t="s">
        <v>738</v>
      </c>
      <c r="D1956" s="278" t="s">
        <v>419</v>
      </c>
      <c r="E1956" s="278" t="str">
        <f>CONCATENATE(SUM('Раздел 5'!AE10:AE10),"=",SUM('Раздел 5'!AE11:AE27))</f>
        <v>0=0</v>
      </c>
    </row>
    <row r="1957" spans="1:5" s="269" customFormat="1" ht="38.25" x14ac:dyDescent="0.2">
      <c r="A1957" s="279" t="str">
        <f>IF((SUM('Раздел 5'!AF10:AF10)=SUM('Раздел 5'!AF11:AF27)),"","Неверно!")</f>
        <v/>
      </c>
      <c r="B1957" s="276" t="s">
        <v>737</v>
      </c>
      <c r="C1957" s="278" t="s">
        <v>738</v>
      </c>
      <c r="D1957" s="278" t="s">
        <v>419</v>
      </c>
      <c r="E1957" s="278" t="str">
        <f>CONCATENATE(SUM('Раздел 5'!AF10:AF10),"=",SUM('Раздел 5'!AF11:AF27))</f>
        <v>71827=71827</v>
      </c>
    </row>
    <row r="1958" spans="1:5" s="269" customFormat="1" ht="38.25" x14ac:dyDescent="0.2">
      <c r="A1958" s="279" t="str">
        <f>IF((SUM('Раздел 5'!AG10:AG10)=SUM('Раздел 5'!AG11:AG27)),"","Неверно!")</f>
        <v/>
      </c>
      <c r="B1958" s="276" t="s">
        <v>737</v>
      </c>
      <c r="C1958" s="278" t="s">
        <v>738</v>
      </c>
      <c r="D1958" s="278" t="s">
        <v>419</v>
      </c>
      <c r="E1958" s="278" t="str">
        <f>CONCATENATE(SUM('Раздел 5'!AG10:AG10),"=",SUM('Раздел 5'!AG11:AG27))</f>
        <v>3045=3045</v>
      </c>
    </row>
    <row r="1959" spans="1:5" s="269" customFormat="1" ht="38.25" x14ac:dyDescent="0.2">
      <c r="A1959" s="279" t="str">
        <f>IF((SUM('Раздел 5'!AH10:AH10)=SUM('Раздел 5'!AH11:AH27)),"","Неверно!")</f>
        <v/>
      </c>
      <c r="B1959" s="276" t="s">
        <v>737</v>
      </c>
      <c r="C1959" s="278" t="s">
        <v>738</v>
      </c>
      <c r="D1959" s="278" t="s">
        <v>419</v>
      </c>
      <c r="E1959" s="278" t="str">
        <f>CONCATENATE(SUM('Раздел 5'!AH10:AH10),"=",SUM('Раздел 5'!AH11:AH27))</f>
        <v>1188=1188</v>
      </c>
    </row>
    <row r="1960" spans="1:5" s="269" customFormat="1" ht="38.25" x14ac:dyDescent="0.2">
      <c r="A1960" s="279" t="str">
        <f>IF((SUM('Раздел 5'!AI10:AI10)=SUM('Раздел 5'!AI11:AI27)),"","Неверно!")</f>
        <v/>
      </c>
      <c r="B1960" s="276" t="s">
        <v>737</v>
      </c>
      <c r="C1960" s="278" t="s">
        <v>738</v>
      </c>
      <c r="D1960" s="278" t="s">
        <v>419</v>
      </c>
      <c r="E1960" s="278" t="str">
        <f>CONCATENATE(SUM('Раздел 5'!AI10:AI10),"=",SUM('Раздел 5'!AI11:AI27))</f>
        <v>0=0</v>
      </c>
    </row>
    <row r="1961" spans="1:5" s="269" customFormat="1" ht="38.25" x14ac:dyDescent="0.2">
      <c r="A1961" s="279" t="str">
        <f>IF((SUM('Раздел 5'!AJ10:AJ10)=SUM('Раздел 5'!AJ11:AJ27)),"","Неверно!")</f>
        <v/>
      </c>
      <c r="B1961" s="276" t="s">
        <v>737</v>
      </c>
      <c r="C1961" s="278" t="s">
        <v>738</v>
      </c>
      <c r="D1961" s="278" t="s">
        <v>419</v>
      </c>
      <c r="E1961" s="278" t="str">
        <f>CONCATENATE(SUM('Раздел 5'!AJ10:AJ10),"=",SUM('Раздел 5'!AJ11:AJ27))</f>
        <v>0=0</v>
      </c>
    </row>
    <row r="1962" spans="1:5" s="269" customFormat="1" ht="38.25" x14ac:dyDescent="0.2">
      <c r="A1962" s="279" t="str">
        <f>IF((SUM('Раздел 5'!D10:D10)=SUM('Раздел 5'!D11:D27)),"","Неверно!")</f>
        <v/>
      </c>
      <c r="B1962" s="276" t="s">
        <v>737</v>
      </c>
      <c r="C1962" s="278" t="s">
        <v>738</v>
      </c>
      <c r="D1962" s="278" t="s">
        <v>419</v>
      </c>
      <c r="E1962" s="278" t="str">
        <f>CONCATENATE(SUM('Раздел 5'!D10:D10),"=",SUM('Раздел 5'!D11:D27))</f>
        <v>0=0</v>
      </c>
    </row>
    <row r="1963" spans="1:5" s="269" customFormat="1" ht="38.25" x14ac:dyDescent="0.2">
      <c r="A1963" s="279" t="str">
        <f>IF((SUM('Раздел 5'!E10:E10)=SUM('Раздел 5'!E11:E27)),"","Неверно!")</f>
        <v/>
      </c>
      <c r="B1963" s="276" t="s">
        <v>737</v>
      </c>
      <c r="C1963" s="278" t="s">
        <v>738</v>
      </c>
      <c r="D1963" s="278" t="s">
        <v>419</v>
      </c>
      <c r="E1963" s="278" t="str">
        <f>CONCATENATE(SUM('Раздел 5'!E10:E10),"=",SUM('Раздел 5'!E11:E27))</f>
        <v>6=6</v>
      </c>
    </row>
    <row r="1964" spans="1:5" s="269" customFormat="1" ht="38.25" x14ac:dyDescent="0.2">
      <c r="A1964" s="279" t="str">
        <f>IF((SUM('Раздел 5'!F10:F10)=SUM('Раздел 5'!F11:F27)),"","Неверно!")</f>
        <v/>
      </c>
      <c r="B1964" s="276" t="s">
        <v>737</v>
      </c>
      <c r="C1964" s="278" t="s">
        <v>738</v>
      </c>
      <c r="D1964" s="278" t="s">
        <v>419</v>
      </c>
      <c r="E1964" s="278" t="str">
        <f>CONCATENATE(SUM('Раздел 5'!F10:F10),"=",SUM('Раздел 5'!F11:F27))</f>
        <v>1=1</v>
      </c>
    </row>
    <row r="1965" spans="1:5" s="269" customFormat="1" ht="38.25" x14ac:dyDescent="0.2">
      <c r="A1965" s="279" t="str">
        <f>IF((SUM('Раздел 5'!G10:G10)=SUM('Раздел 5'!G11:G27)),"","Неверно!")</f>
        <v/>
      </c>
      <c r="B1965" s="276" t="s">
        <v>737</v>
      </c>
      <c r="C1965" s="278" t="s">
        <v>738</v>
      </c>
      <c r="D1965" s="278" t="s">
        <v>419</v>
      </c>
      <c r="E1965" s="278" t="str">
        <f>CONCATENATE(SUM('Раздел 5'!G10:G10),"=",SUM('Раздел 5'!G11:G27))</f>
        <v>0=0</v>
      </c>
    </row>
    <row r="1966" spans="1:5" s="269" customFormat="1" ht="38.25" x14ac:dyDescent="0.2">
      <c r="A1966" s="279" t="str">
        <f>IF((SUM('Раздел 5'!H10:H10)=SUM('Раздел 5'!H11:H27)),"","Неверно!")</f>
        <v/>
      </c>
      <c r="B1966" s="276" t="s">
        <v>737</v>
      </c>
      <c r="C1966" s="278" t="s">
        <v>738</v>
      </c>
      <c r="D1966" s="278" t="s">
        <v>419</v>
      </c>
      <c r="E1966" s="278" t="str">
        <f>CONCATENATE(SUM('Раздел 5'!H10:H10),"=",SUM('Раздел 5'!H11:H27))</f>
        <v>270125=270125</v>
      </c>
    </row>
    <row r="1967" spans="1:5" s="269" customFormat="1" ht="38.25" x14ac:dyDescent="0.2">
      <c r="A1967" s="279" t="str">
        <f>IF((SUM('Раздел 5'!I10:I10)=SUM('Раздел 5'!I11:I27)),"","Неверно!")</f>
        <v/>
      </c>
      <c r="B1967" s="276" t="s">
        <v>737</v>
      </c>
      <c r="C1967" s="278" t="s">
        <v>738</v>
      </c>
      <c r="D1967" s="278" t="s">
        <v>419</v>
      </c>
      <c r="E1967" s="278" t="str">
        <f>CONCATENATE(SUM('Раздел 5'!I10:I10),"=",SUM('Раздел 5'!I11:I27))</f>
        <v>600=600</v>
      </c>
    </row>
    <row r="1968" spans="1:5" s="269" customFormat="1" ht="38.25" x14ac:dyDescent="0.2">
      <c r="A1968" s="279" t="str">
        <f>IF((SUM('Раздел 5'!J10:J10)=SUM('Раздел 5'!J11:J27)),"","Неверно!")</f>
        <v/>
      </c>
      <c r="B1968" s="276" t="s">
        <v>737</v>
      </c>
      <c r="C1968" s="278" t="s">
        <v>738</v>
      </c>
      <c r="D1968" s="278" t="s">
        <v>419</v>
      </c>
      <c r="E1968" s="278" t="str">
        <f>CONCATENATE(SUM('Раздел 5'!J10:J10),"=",SUM('Раздел 5'!J11:J27))</f>
        <v>6=6</v>
      </c>
    </row>
    <row r="1969" spans="1:5" s="269" customFormat="1" ht="38.25" x14ac:dyDescent="0.2">
      <c r="A1969" s="279" t="str">
        <f>IF((SUM('Раздел 5'!K10:K10)=SUM('Раздел 5'!K11:K27)),"","Неверно!")</f>
        <v/>
      </c>
      <c r="B1969" s="276" t="s">
        <v>737</v>
      </c>
      <c r="C1969" s="278" t="s">
        <v>738</v>
      </c>
      <c r="D1969" s="278" t="s">
        <v>419</v>
      </c>
      <c r="E1969" s="278" t="str">
        <f>CONCATENATE(SUM('Раздел 5'!K10:K10),"=",SUM('Раздел 5'!K11:K27))</f>
        <v>3=3</v>
      </c>
    </row>
    <row r="1970" spans="1:5" s="269" customFormat="1" ht="38.25" x14ac:dyDescent="0.2">
      <c r="A1970" s="279" t="str">
        <f>IF((SUM('Раздел 5'!L10:L10)=SUM('Раздел 5'!L11:L27)),"","Неверно!")</f>
        <v/>
      </c>
      <c r="B1970" s="276" t="s">
        <v>737</v>
      </c>
      <c r="C1970" s="278" t="s">
        <v>738</v>
      </c>
      <c r="D1970" s="278" t="s">
        <v>419</v>
      </c>
      <c r="E1970" s="278" t="str">
        <f>CONCATENATE(SUM('Раздел 5'!L10:L10),"=",SUM('Раздел 5'!L11:L27))</f>
        <v>1=1</v>
      </c>
    </row>
    <row r="1971" spans="1:5" s="269" customFormat="1" ht="38.25" x14ac:dyDescent="0.2">
      <c r="A1971" s="279" t="str">
        <f>IF((SUM('Раздел 5'!M10:M10)=SUM('Раздел 5'!M11:M27)),"","Неверно!")</f>
        <v/>
      </c>
      <c r="B1971" s="276" t="s">
        <v>737</v>
      </c>
      <c r="C1971" s="278" t="s">
        <v>738</v>
      </c>
      <c r="D1971" s="278" t="s">
        <v>419</v>
      </c>
      <c r="E1971" s="278" t="str">
        <f>CONCATENATE(SUM('Раздел 5'!M10:M10),"=",SUM('Раздел 5'!M11:M27))</f>
        <v>0=0</v>
      </c>
    </row>
    <row r="1972" spans="1:5" s="269" customFormat="1" ht="38.25" x14ac:dyDescent="0.2">
      <c r="A1972" s="279" t="str">
        <f>IF((SUM('Раздел 5'!N10:N10)=SUM('Раздел 5'!N11:N27)),"","Неверно!")</f>
        <v/>
      </c>
      <c r="B1972" s="276" t="s">
        <v>737</v>
      </c>
      <c r="C1972" s="278" t="s">
        <v>738</v>
      </c>
      <c r="D1972" s="278" t="s">
        <v>419</v>
      </c>
      <c r="E1972" s="278" t="str">
        <f>CONCATENATE(SUM('Раздел 5'!N10:N10),"=",SUM('Раздел 5'!N11:N27))</f>
        <v>0=0</v>
      </c>
    </row>
    <row r="1973" spans="1:5" s="269" customFormat="1" ht="38.25" x14ac:dyDescent="0.2">
      <c r="A1973" s="279" t="str">
        <f>IF((SUM('Раздел 5'!O10:O10)=SUM('Раздел 5'!O11:O27)),"","Неверно!")</f>
        <v/>
      </c>
      <c r="B1973" s="276" t="s">
        <v>737</v>
      </c>
      <c r="C1973" s="278" t="s">
        <v>738</v>
      </c>
      <c r="D1973" s="278" t="s">
        <v>419</v>
      </c>
      <c r="E1973" s="278" t="str">
        <f>CONCATENATE(SUM('Раздел 5'!O10:O10),"=",SUM('Раздел 5'!O11:O27))</f>
        <v>3=3</v>
      </c>
    </row>
    <row r="1974" spans="1:5" s="269" customFormat="1" ht="38.25" x14ac:dyDescent="0.2">
      <c r="A1974" s="279" t="str">
        <f>IF((SUM('Раздел 5'!P10:P10)=SUM('Раздел 5'!P11:P27)),"","Неверно!")</f>
        <v/>
      </c>
      <c r="B1974" s="276" t="s">
        <v>737</v>
      </c>
      <c r="C1974" s="278" t="s">
        <v>738</v>
      </c>
      <c r="D1974" s="278" t="s">
        <v>419</v>
      </c>
      <c r="E1974" s="278" t="str">
        <f>CONCATENATE(SUM('Раздел 5'!P10:P10),"=",SUM('Раздел 5'!P11:P27))</f>
        <v>0=0</v>
      </c>
    </row>
    <row r="1975" spans="1:5" s="269" customFormat="1" ht="38.25" x14ac:dyDescent="0.2">
      <c r="A1975" s="279" t="str">
        <f>IF((SUM('Раздел 5'!Q10:Q10)=SUM('Раздел 5'!Q11:Q27)),"","Неверно!")</f>
        <v/>
      </c>
      <c r="B1975" s="276" t="s">
        <v>737</v>
      </c>
      <c r="C1975" s="278" t="s">
        <v>738</v>
      </c>
      <c r="D1975" s="278" t="s">
        <v>419</v>
      </c>
      <c r="E1975" s="278" t="str">
        <f>CONCATENATE(SUM('Раздел 5'!Q10:Q10),"=",SUM('Раздел 5'!Q11:Q27))</f>
        <v>0=0</v>
      </c>
    </row>
    <row r="1976" spans="1:5" s="269" customFormat="1" ht="38.25" x14ac:dyDescent="0.2">
      <c r="A1976" s="279" t="str">
        <f>IF((SUM('Раздел 5'!R10:R10)=SUM('Раздел 5'!R11:R27)),"","Неверно!")</f>
        <v/>
      </c>
      <c r="B1976" s="276" t="s">
        <v>737</v>
      </c>
      <c r="C1976" s="278" t="s">
        <v>738</v>
      </c>
      <c r="D1976" s="278" t="s">
        <v>419</v>
      </c>
      <c r="E1976" s="278" t="str">
        <f>CONCATENATE(SUM('Раздел 5'!R10:R10),"=",SUM('Раздел 5'!R11:R27))</f>
        <v>0=0</v>
      </c>
    </row>
    <row r="1977" spans="1:5" s="269" customFormat="1" ht="38.25" x14ac:dyDescent="0.2">
      <c r="A1977" s="279" t="str">
        <f>IF((SUM('Раздел 5'!S10:S10)=SUM('Раздел 5'!S11:S27)),"","Неверно!")</f>
        <v/>
      </c>
      <c r="B1977" s="276" t="s">
        <v>737</v>
      </c>
      <c r="C1977" s="278" t="s">
        <v>738</v>
      </c>
      <c r="D1977" s="278" t="s">
        <v>419</v>
      </c>
      <c r="E1977" s="278" t="str">
        <f>CONCATENATE(SUM('Раздел 5'!S10:S10),"=",SUM('Раздел 5'!S11:S27))</f>
        <v>0=0</v>
      </c>
    </row>
    <row r="1978" spans="1:5" s="269" customFormat="1" ht="38.25" x14ac:dyDescent="0.2">
      <c r="A1978" s="279" t="str">
        <f>IF((SUM('Раздел 5'!T10:T10)=SUM('Раздел 5'!T11:T27)),"","Неверно!")</f>
        <v/>
      </c>
      <c r="B1978" s="276" t="s">
        <v>737</v>
      </c>
      <c r="C1978" s="278" t="s">
        <v>738</v>
      </c>
      <c r="D1978" s="278" t="s">
        <v>419</v>
      </c>
      <c r="E1978" s="278" t="str">
        <f>CONCATENATE(SUM('Раздел 5'!T10:T10),"=",SUM('Раздел 5'!T11:T27))</f>
        <v>6=6</v>
      </c>
    </row>
    <row r="1979" spans="1:5" s="269" customFormat="1" ht="38.25" x14ac:dyDescent="0.2">
      <c r="A1979" s="279" t="str">
        <f>IF((SUM('Раздел 5'!U10:U10)=SUM('Раздел 5'!U11:U27)),"","Неверно!")</f>
        <v/>
      </c>
      <c r="B1979" s="276" t="s">
        <v>737</v>
      </c>
      <c r="C1979" s="278" t="s">
        <v>738</v>
      </c>
      <c r="D1979" s="278" t="s">
        <v>419</v>
      </c>
      <c r="E1979" s="278" t="str">
        <f>CONCATENATE(SUM('Раздел 5'!U10:U10),"=",SUM('Раздел 5'!U11:U27))</f>
        <v>0=0</v>
      </c>
    </row>
    <row r="1980" spans="1:5" s="269" customFormat="1" ht="38.25" x14ac:dyDescent="0.2">
      <c r="A1980" s="279" t="str">
        <f>IF((SUM('Раздел 5'!V10:V10)=SUM('Раздел 5'!V11:V27)),"","Неверно!")</f>
        <v/>
      </c>
      <c r="B1980" s="276" t="s">
        <v>737</v>
      </c>
      <c r="C1980" s="278" t="s">
        <v>738</v>
      </c>
      <c r="D1980" s="278" t="s">
        <v>419</v>
      </c>
      <c r="E1980" s="278" t="str">
        <f>CONCATENATE(SUM('Раздел 5'!V10:V10),"=",SUM('Раздел 5'!V11:V27))</f>
        <v>0=0</v>
      </c>
    </row>
    <row r="1981" spans="1:5" s="269" customFormat="1" ht="38.25" x14ac:dyDescent="0.2">
      <c r="A1981" s="279" t="str">
        <f>IF((SUM('Раздел 5'!W10:W10)=SUM('Раздел 5'!W11:W27)),"","Неверно!")</f>
        <v/>
      </c>
      <c r="B1981" s="276" t="s">
        <v>737</v>
      </c>
      <c r="C1981" s="278" t="s">
        <v>738</v>
      </c>
      <c r="D1981" s="278" t="s">
        <v>419</v>
      </c>
      <c r="E1981" s="278" t="str">
        <f>CONCATENATE(SUM('Раздел 5'!W10:W10),"=",SUM('Раздел 5'!W11:W27))</f>
        <v>0=0</v>
      </c>
    </row>
    <row r="1982" spans="1:5" s="269" customFormat="1" ht="38.25" x14ac:dyDescent="0.2">
      <c r="A1982" s="279" t="str">
        <f>IF((SUM('Раздел 5'!X10:X10)=SUM('Раздел 5'!X11:X27)),"","Неверно!")</f>
        <v/>
      </c>
      <c r="B1982" s="276" t="s">
        <v>737</v>
      </c>
      <c r="C1982" s="278" t="s">
        <v>738</v>
      </c>
      <c r="D1982" s="278" t="s">
        <v>419</v>
      </c>
      <c r="E1982" s="278" t="str">
        <f>CONCATENATE(SUM('Раздел 5'!X10:X10),"=",SUM('Раздел 5'!X11:X27))</f>
        <v>0=0</v>
      </c>
    </row>
    <row r="1983" spans="1:5" s="269" customFormat="1" ht="38.25" x14ac:dyDescent="0.2">
      <c r="A1983" s="279" t="str">
        <f>IF((SUM('Раздел 5'!Y10:Y10)=SUM('Раздел 5'!Y11:Y27)),"","Неверно!")</f>
        <v/>
      </c>
      <c r="B1983" s="276" t="s">
        <v>737</v>
      </c>
      <c r="C1983" s="278" t="s">
        <v>738</v>
      </c>
      <c r="D1983" s="278" t="s">
        <v>419</v>
      </c>
      <c r="E1983" s="278" t="str">
        <f>CONCATENATE(SUM('Раздел 5'!Y10:Y10),"=",SUM('Раздел 5'!Y11:Y27))</f>
        <v>0=0</v>
      </c>
    </row>
    <row r="1984" spans="1:5" s="269" customFormat="1" ht="38.25" x14ac:dyDescent="0.2">
      <c r="A1984" s="279" t="str">
        <f>IF((SUM('Раздел 5'!Z10:Z10)=SUM('Раздел 5'!Z11:Z27)),"","Неверно!")</f>
        <v/>
      </c>
      <c r="B1984" s="276" t="s">
        <v>737</v>
      </c>
      <c r="C1984" s="278" t="s">
        <v>738</v>
      </c>
      <c r="D1984" s="278" t="s">
        <v>419</v>
      </c>
      <c r="E1984" s="278" t="str">
        <f>CONCATENATE(SUM('Раздел 5'!Z10:Z10),"=",SUM('Раздел 5'!Z11:Z27))</f>
        <v>0=0</v>
      </c>
    </row>
    <row r="1985" spans="1:5" s="269" customFormat="1" ht="38.25" x14ac:dyDescent="0.2">
      <c r="A1985" s="279" t="str">
        <f>IF((SUM('Раздел 5'!Q10:Q10)&lt;=SUM('Раздел 5'!P10:P10)),"","Неверно!")</f>
        <v/>
      </c>
      <c r="B1985" s="276" t="s">
        <v>739</v>
      </c>
      <c r="C1985" s="278" t="s">
        <v>740</v>
      </c>
      <c r="D1985" s="278" t="s">
        <v>418</v>
      </c>
      <c r="E1985" s="278" t="str">
        <f>CONCATENATE(SUM('Раздел 5'!Q10:Q10),"&lt;=",SUM('Раздел 5'!P10:P10))</f>
        <v>0&lt;=0</v>
      </c>
    </row>
    <row r="1986" spans="1:5" s="269" customFormat="1" ht="38.25" x14ac:dyDescent="0.2">
      <c r="A1986" s="279" t="str">
        <f>IF((SUM('Раздел 5'!Q11:Q11)&lt;=SUM('Раздел 5'!P11:P11)),"","Неверно!")</f>
        <v/>
      </c>
      <c r="B1986" s="276" t="s">
        <v>739</v>
      </c>
      <c r="C1986" s="278" t="s">
        <v>740</v>
      </c>
      <c r="D1986" s="278" t="s">
        <v>418</v>
      </c>
      <c r="E1986" s="278" t="str">
        <f>CONCATENATE(SUM('Раздел 5'!Q11:Q11),"&lt;=",SUM('Раздел 5'!P11:P11))</f>
        <v>0&lt;=0</v>
      </c>
    </row>
    <row r="1987" spans="1:5" s="269" customFormat="1" ht="38.25" x14ac:dyDescent="0.2">
      <c r="A1987" s="279" t="str">
        <f>IF((SUM('Раздел 5'!Q12:Q12)&lt;=SUM('Раздел 5'!P12:P12)),"","Неверно!")</f>
        <v/>
      </c>
      <c r="B1987" s="276" t="s">
        <v>739</v>
      </c>
      <c r="C1987" s="278" t="s">
        <v>740</v>
      </c>
      <c r="D1987" s="278" t="s">
        <v>418</v>
      </c>
      <c r="E1987" s="278" t="str">
        <f>CONCATENATE(SUM('Раздел 5'!Q12:Q12),"&lt;=",SUM('Раздел 5'!P12:P12))</f>
        <v>0&lt;=0</v>
      </c>
    </row>
    <row r="1988" spans="1:5" s="269" customFormat="1" ht="38.25" x14ac:dyDescent="0.2">
      <c r="A1988" s="279" t="str">
        <f>IF((SUM('Раздел 5'!Q13:Q13)&lt;=SUM('Раздел 5'!P13:P13)),"","Неверно!")</f>
        <v/>
      </c>
      <c r="B1988" s="276" t="s">
        <v>739</v>
      </c>
      <c r="C1988" s="278" t="s">
        <v>740</v>
      </c>
      <c r="D1988" s="278" t="s">
        <v>418</v>
      </c>
      <c r="E1988" s="278" t="str">
        <f>CONCATENATE(SUM('Раздел 5'!Q13:Q13),"&lt;=",SUM('Раздел 5'!P13:P13))</f>
        <v>0&lt;=0</v>
      </c>
    </row>
    <row r="1989" spans="1:5" s="269" customFormat="1" ht="38.25" x14ac:dyDescent="0.2">
      <c r="A1989" s="279" t="str">
        <f>IF((SUM('Раздел 5'!Q14:Q14)&lt;=SUM('Раздел 5'!P14:P14)),"","Неверно!")</f>
        <v/>
      </c>
      <c r="B1989" s="276" t="s">
        <v>739</v>
      </c>
      <c r="C1989" s="278" t="s">
        <v>740</v>
      </c>
      <c r="D1989" s="278" t="s">
        <v>418</v>
      </c>
      <c r="E1989" s="278" t="str">
        <f>CONCATENATE(SUM('Раздел 5'!Q14:Q14),"&lt;=",SUM('Раздел 5'!P14:P14))</f>
        <v>0&lt;=0</v>
      </c>
    </row>
    <row r="1990" spans="1:5" s="269" customFormat="1" ht="38.25" x14ac:dyDescent="0.2">
      <c r="A1990" s="279" t="str">
        <f>IF((SUM('Раздел 5'!Q15:Q15)&lt;=SUM('Раздел 5'!P15:P15)),"","Неверно!")</f>
        <v/>
      </c>
      <c r="B1990" s="276" t="s">
        <v>739</v>
      </c>
      <c r="C1990" s="278" t="s">
        <v>740</v>
      </c>
      <c r="D1990" s="278" t="s">
        <v>418</v>
      </c>
      <c r="E1990" s="278" t="str">
        <f>CONCATENATE(SUM('Раздел 5'!Q15:Q15),"&lt;=",SUM('Раздел 5'!P15:P15))</f>
        <v>0&lt;=0</v>
      </c>
    </row>
    <row r="1991" spans="1:5" s="269" customFormat="1" ht="38.25" x14ac:dyDescent="0.2">
      <c r="A1991" s="279" t="str">
        <f>IF((SUM('Раздел 5'!Q16:Q16)&lt;=SUM('Раздел 5'!P16:P16)),"","Неверно!")</f>
        <v/>
      </c>
      <c r="B1991" s="276" t="s">
        <v>739</v>
      </c>
      <c r="C1991" s="278" t="s">
        <v>740</v>
      </c>
      <c r="D1991" s="278" t="s">
        <v>418</v>
      </c>
      <c r="E1991" s="278" t="str">
        <f>CONCATENATE(SUM('Раздел 5'!Q16:Q16),"&lt;=",SUM('Раздел 5'!P16:P16))</f>
        <v>0&lt;=0</v>
      </c>
    </row>
    <row r="1992" spans="1:5" s="269" customFormat="1" ht="38.25" x14ac:dyDescent="0.2">
      <c r="A1992" s="279" t="str">
        <f>IF((SUM('Раздел 5'!Q17:Q17)&lt;=SUM('Раздел 5'!P17:P17)),"","Неверно!")</f>
        <v/>
      </c>
      <c r="B1992" s="276" t="s">
        <v>739</v>
      </c>
      <c r="C1992" s="278" t="s">
        <v>740</v>
      </c>
      <c r="D1992" s="278" t="s">
        <v>418</v>
      </c>
      <c r="E1992" s="278" t="str">
        <f>CONCATENATE(SUM('Раздел 5'!Q17:Q17),"&lt;=",SUM('Раздел 5'!P17:P17))</f>
        <v>0&lt;=0</v>
      </c>
    </row>
    <row r="1993" spans="1:5" s="269" customFormat="1" ht="38.25" x14ac:dyDescent="0.2">
      <c r="A1993" s="279" t="str">
        <f>IF((SUM('Раздел 5'!Q18:Q18)&lt;=SUM('Раздел 5'!P18:P18)),"","Неверно!")</f>
        <v/>
      </c>
      <c r="B1993" s="276" t="s">
        <v>739</v>
      </c>
      <c r="C1993" s="278" t="s">
        <v>740</v>
      </c>
      <c r="D1993" s="278" t="s">
        <v>418</v>
      </c>
      <c r="E1993" s="278" t="str">
        <f>CONCATENATE(SUM('Раздел 5'!Q18:Q18),"&lt;=",SUM('Раздел 5'!P18:P18))</f>
        <v>0&lt;=0</v>
      </c>
    </row>
    <row r="1994" spans="1:5" s="269" customFormat="1" ht="38.25" x14ac:dyDescent="0.2">
      <c r="A1994" s="279" t="str">
        <f>IF((SUM('Раздел 5'!Q19:Q19)&lt;=SUM('Раздел 5'!P19:P19)),"","Неверно!")</f>
        <v/>
      </c>
      <c r="B1994" s="276" t="s">
        <v>739</v>
      </c>
      <c r="C1994" s="278" t="s">
        <v>740</v>
      </c>
      <c r="D1994" s="278" t="s">
        <v>418</v>
      </c>
      <c r="E1994" s="278" t="str">
        <f>CONCATENATE(SUM('Раздел 5'!Q19:Q19),"&lt;=",SUM('Раздел 5'!P19:P19))</f>
        <v>0&lt;=0</v>
      </c>
    </row>
    <row r="1995" spans="1:5" s="269" customFormat="1" ht="38.25" x14ac:dyDescent="0.2">
      <c r="A1995" s="279" t="str">
        <f>IF((SUM('Раздел 5'!Q20:Q20)&lt;=SUM('Раздел 5'!P20:P20)),"","Неверно!")</f>
        <v/>
      </c>
      <c r="B1995" s="276" t="s">
        <v>739</v>
      </c>
      <c r="C1995" s="278" t="s">
        <v>740</v>
      </c>
      <c r="D1995" s="278" t="s">
        <v>418</v>
      </c>
      <c r="E1995" s="278" t="str">
        <f>CONCATENATE(SUM('Раздел 5'!Q20:Q20),"&lt;=",SUM('Раздел 5'!P20:P20))</f>
        <v>0&lt;=0</v>
      </c>
    </row>
    <row r="1996" spans="1:5" s="269" customFormat="1" ht="38.25" x14ac:dyDescent="0.2">
      <c r="A1996" s="279" t="str">
        <f>IF((SUM('Раздел 5'!Q21:Q21)&lt;=SUM('Раздел 5'!P21:P21)),"","Неверно!")</f>
        <v/>
      </c>
      <c r="B1996" s="276" t="s">
        <v>739</v>
      </c>
      <c r="C1996" s="278" t="s">
        <v>740</v>
      </c>
      <c r="D1996" s="278" t="s">
        <v>418</v>
      </c>
      <c r="E1996" s="278" t="str">
        <f>CONCATENATE(SUM('Раздел 5'!Q21:Q21),"&lt;=",SUM('Раздел 5'!P21:P21))</f>
        <v>0&lt;=0</v>
      </c>
    </row>
    <row r="1997" spans="1:5" s="269" customFormat="1" ht="38.25" x14ac:dyDescent="0.2">
      <c r="A1997" s="279" t="str">
        <f>IF((SUM('Раздел 5'!Q22:Q22)&lt;=SUM('Раздел 5'!P22:P22)),"","Неверно!")</f>
        <v/>
      </c>
      <c r="B1997" s="276" t="s">
        <v>739</v>
      </c>
      <c r="C1997" s="278" t="s">
        <v>740</v>
      </c>
      <c r="D1997" s="278" t="s">
        <v>418</v>
      </c>
      <c r="E1997" s="278" t="str">
        <f>CONCATENATE(SUM('Раздел 5'!Q22:Q22),"&lt;=",SUM('Раздел 5'!P22:P22))</f>
        <v>0&lt;=0</v>
      </c>
    </row>
    <row r="1998" spans="1:5" s="269" customFormat="1" ht="38.25" x14ac:dyDescent="0.2">
      <c r="A1998" s="279" t="str">
        <f>IF((SUM('Раздел 5'!Q23:Q23)&lt;=SUM('Раздел 5'!P23:P23)),"","Неверно!")</f>
        <v/>
      </c>
      <c r="B1998" s="276" t="s">
        <v>739</v>
      </c>
      <c r="C1998" s="278" t="s">
        <v>740</v>
      </c>
      <c r="D1998" s="278" t="s">
        <v>418</v>
      </c>
      <c r="E1998" s="278" t="str">
        <f>CONCATENATE(SUM('Раздел 5'!Q23:Q23),"&lt;=",SUM('Раздел 5'!P23:P23))</f>
        <v>0&lt;=0</v>
      </c>
    </row>
    <row r="1999" spans="1:5" s="269" customFormat="1" ht="38.25" x14ac:dyDescent="0.2">
      <c r="A1999" s="279" t="str">
        <f>IF((SUM('Раздел 5'!Q24:Q24)&lt;=SUM('Раздел 5'!P24:P24)),"","Неверно!")</f>
        <v/>
      </c>
      <c r="B1999" s="276" t="s">
        <v>739</v>
      </c>
      <c r="C1999" s="278" t="s">
        <v>740</v>
      </c>
      <c r="D1999" s="278" t="s">
        <v>418</v>
      </c>
      <c r="E1999" s="278" t="str">
        <f>CONCATENATE(SUM('Раздел 5'!Q24:Q24),"&lt;=",SUM('Раздел 5'!P24:P24))</f>
        <v>0&lt;=0</v>
      </c>
    </row>
    <row r="2000" spans="1:5" s="269" customFormat="1" ht="38.25" x14ac:dyDescent="0.2">
      <c r="A2000" s="279" t="str">
        <f>IF((SUM('Раздел 5'!Q25:Q25)&lt;=SUM('Раздел 5'!P25:P25)),"","Неверно!")</f>
        <v/>
      </c>
      <c r="B2000" s="276" t="s">
        <v>739</v>
      </c>
      <c r="C2000" s="278" t="s">
        <v>740</v>
      </c>
      <c r="D2000" s="278" t="s">
        <v>418</v>
      </c>
      <c r="E2000" s="278" t="str">
        <f>CONCATENATE(SUM('Раздел 5'!Q25:Q25),"&lt;=",SUM('Раздел 5'!P25:P25))</f>
        <v>0&lt;=0</v>
      </c>
    </row>
    <row r="2001" spans="1:5" s="269" customFormat="1" ht="38.25" x14ac:dyDescent="0.2">
      <c r="A2001" s="279" t="str">
        <f>IF((SUM('Раздел 5'!Q26:Q26)&lt;=SUM('Раздел 5'!P26:P26)),"","Неверно!")</f>
        <v/>
      </c>
      <c r="B2001" s="276" t="s">
        <v>739</v>
      </c>
      <c r="C2001" s="278" t="s">
        <v>740</v>
      </c>
      <c r="D2001" s="278" t="s">
        <v>418</v>
      </c>
      <c r="E2001" s="278" t="str">
        <f>CONCATENATE(SUM('Раздел 5'!Q26:Q26),"&lt;=",SUM('Раздел 5'!P26:P26))</f>
        <v>0&lt;=0</v>
      </c>
    </row>
    <row r="2002" spans="1:5" s="269" customFormat="1" ht="38.25" x14ac:dyDescent="0.2">
      <c r="A2002" s="279" t="str">
        <f>IF((SUM('Раздел 5'!Q27:Q27)&lt;=SUM('Раздел 5'!P27:P27)),"","Неверно!")</f>
        <v/>
      </c>
      <c r="B2002" s="276" t="s">
        <v>739</v>
      </c>
      <c r="C2002" s="278" t="s">
        <v>740</v>
      </c>
      <c r="D2002" s="278" t="s">
        <v>418</v>
      </c>
      <c r="E2002" s="278" t="str">
        <f>CONCATENATE(SUM('Раздел 5'!Q27:Q27),"&lt;=",SUM('Раздел 5'!P27:P27))</f>
        <v>0&lt;=0</v>
      </c>
    </row>
    <row r="2003" spans="1:5" s="269" customFormat="1" ht="38.25" x14ac:dyDescent="0.2">
      <c r="A2003" s="279" t="str">
        <f>IF((SUM('Раздел 5'!Q28:Q28)&lt;=SUM('Раздел 5'!P28:P28)),"","Неверно!")</f>
        <v/>
      </c>
      <c r="B2003" s="276" t="s">
        <v>739</v>
      </c>
      <c r="C2003" s="278" t="s">
        <v>740</v>
      </c>
      <c r="D2003" s="278" t="s">
        <v>418</v>
      </c>
      <c r="E2003" s="278" t="str">
        <f>CONCATENATE(SUM('Раздел 5'!Q28:Q28),"&lt;=",SUM('Раздел 5'!P28:P28))</f>
        <v>0&lt;=0</v>
      </c>
    </row>
    <row r="2004" spans="1:5" s="269" customFormat="1" ht="38.25" x14ac:dyDescent="0.2">
      <c r="A2004" s="279" t="str">
        <f>IF((SUM('Раздел 5'!Q29:Q29)&lt;=SUM('Раздел 5'!P29:P29)),"","Неверно!")</f>
        <v/>
      </c>
      <c r="B2004" s="276" t="s">
        <v>739</v>
      </c>
      <c r="C2004" s="278" t="s">
        <v>740</v>
      </c>
      <c r="D2004" s="278" t="s">
        <v>418</v>
      </c>
      <c r="E2004" s="278" t="str">
        <f>CONCATENATE(SUM('Раздел 5'!Q29:Q29),"&lt;=",SUM('Раздел 5'!P29:P29))</f>
        <v>0&lt;=0</v>
      </c>
    </row>
    <row r="2005" spans="1:5" s="269" customFormat="1" ht="38.25" x14ac:dyDescent="0.2">
      <c r="A2005" s="279" t="str">
        <f>IF((SUM('Раздел 5'!Q30:Q30)&lt;=SUM('Раздел 5'!P30:P30)),"","Неверно!")</f>
        <v/>
      </c>
      <c r="B2005" s="276" t="s">
        <v>739</v>
      </c>
      <c r="C2005" s="278" t="s">
        <v>740</v>
      </c>
      <c r="D2005" s="278" t="s">
        <v>418</v>
      </c>
      <c r="E2005" s="278" t="str">
        <f>CONCATENATE(SUM('Раздел 5'!Q30:Q30),"&lt;=",SUM('Раздел 5'!P30:P30))</f>
        <v>0&lt;=0</v>
      </c>
    </row>
    <row r="2006" spans="1:5" s="269" customFormat="1" ht="38.25" x14ac:dyDescent="0.2">
      <c r="A2006" s="279" t="str">
        <f>IF((SUM('Раздел 5'!Q31:Q31)&lt;=SUM('Раздел 5'!P31:P31)),"","Неверно!")</f>
        <v/>
      </c>
      <c r="B2006" s="276" t="s">
        <v>739</v>
      </c>
      <c r="C2006" s="278" t="s">
        <v>740</v>
      </c>
      <c r="D2006" s="278" t="s">
        <v>418</v>
      </c>
      <c r="E2006" s="278" t="str">
        <f>CONCATENATE(SUM('Раздел 5'!Q31:Q31),"&lt;=",SUM('Раздел 5'!P31:P31))</f>
        <v>0&lt;=0</v>
      </c>
    </row>
    <row r="2007" spans="1:5" s="269" customFormat="1" ht="38.25" x14ac:dyDescent="0.2">
      <c r="A2007" s="279" t="str">
        <f>IF((SUM('Раздел 5'!Q32:Q32)&lt;=SUM('Раздел 5'!P32:P32)),"","Неверно!")</f>
        <v/>
      </c>
      <c r="B2007" s="276" t="s">
        <v>739</v>
      </c>
      <c r="C2007" s="278" t="s">
        <v>740</v>
      </c>
      <c r="D2007" s="278" t="s">
        <v>418</v>
      </c>
      <c r="E2007" s="278" t="str">
        <f>CONCATENATE(SUM('Раздел 5'!Q32:Q32),"&lt;=",SUM('Раздел 5'!P32:P32))</f>
        <v>0&lt;=0</v>
      </c>
    </row>
    <row r="2008" spans="1:5" s="269" customFormat="1" ht="38.25" x14ac:dyDescent="0.2">
      <c r="A2008" s="279" t="str">
        <f>IF((SUM('Раздел 5'!Q33:Q33)&lt;=SUM('Раздел 5'!P33:P33)),"","Неверно!")</f>
        <v/>
      </c>
      <c r="B2008" s="276" t="s">
        <v>739</v>
      </c>
      <c r="C2008" s="278" t="s">
        <v>740</v>
      </c>
      <c r="D2008" s="278" t="s">
        <v>418</v>
      </c>
      <c r="E2008" s="278" t="str">
        <f>CONCATENATE(SUM('Раздел 5'!Q33:Q33),"&lt;=",SUM('Раздел 5'!P33:P33))</f>
        <v>0&lt;=0</v>
      </c>
    </row>
    <row r="2009" spans="1:5" s="269" customFormat="1" ht="38.25" x14ac:dyDescent="0.2">
      <c r="A2009" s="279" t="str">
        <f>IF((SUM('Раздел 5'!U10:U10)&lt;=SUM('Раздел 5'!T10:T10)),"","Неверно!")</f>
        <v/>
      </c>
      <c r="B2009" s="276" t="s">
        <v>741</v>
      </c>
      <c r="C2009" s="278" t="s">
        <v>742</v>
      </c>
      <c r="D2009" s="278" t="s">
        <v>417</v>
      </c>
      <c r="E2009" s="278" t="str">
        <f>CONCATENATE(SUM('Раздел 5'!U10:U10),"&lt;=",SUM('Раздел 5'!T10:T10))</f>
        <v>0&lt;=6</v>
      </c>
    </row>
    <row r="2010" spans="1:5" s="269" customFormat="1" ht="38.25" x14ac:dyDescent="0.2">
      <c r="A2010" s="279" t="str">
        <f>IF((SUM('Раздел 5'!U11:U11)&lt;=SUM('Раздел 5'!T11:T11)),"","Неверно!")</f>
        <v/>
      </c>
      <c r="B2010" s="276" t="s">
        <v>741</v>
      </c>
      <c r="C2010" s="278" t="s">
        <v>742</v>
      </c>
      <c r="D2010" s="278" t="s">
        <v>417</v>
      </c>
      <c r="E2010" s="278" t="str">
        <f>CONCATENATE(SUM('Раздел 5'!U11:U11),"&lt;=",SUM('Раздел 5'!T11:T11))</f>
        <v>0&lt;=0</v>
      </c>
    </row>
    <row r="2011" spans="1:5" s="269" customFormat="1" ht="38.25" x14ac:dyDescent="0.2">
      <c r="A2011" s="279" t="str">
        <f>IF((SUM('Раздел 5'!U12:U12)&lt;=SUM('Раздел 5'!T12:T12)),"","Неверно!")</f>
        <v/>
      </c>
      <c r="B2011" s="276" t="s">
        <v>741</v>
      </c>
      <c r="C2011" s="278" t="s">
        <v>742</v>
      </c>
      <c r="D2011" s="278" t="s">
        <v>417</v>
      </c>
      <c r="E2011" s="278" t="str">
        <f>CONCATENATE(SUM('Раздел 5'!U12:U12),"&lt;=",SUM('Раздел 5'!T12:T12))</f>
        <v>0&lt;=0</v>
      </c>
    </row>
    <row r="2012" spans="1:5" s="269" customFormat="1" ht="38.25" x14ac:dyDescent="0.2">
      <c r="A2012" s="279" t="str">
        <f>IF((SUM('Раздел 5'!U13:U13)&lt;=SUM('Раздел 5'!T13:T13)),"","Неверно!")</f>
        <v/>
      </c>
      <c r="B2012" s="276" t="s">
        <v>741</v>
      </c>
      <c r="C2012" s="278" t="s">
        <v>742</v>
      </c>
      <c r="D2012" s="278" t="s">
        <v>417</v>
      </c>
      <c r="E2012" s="278" t="str">
        <f>CONCATENATE(SUM('Раздел 5'!U13:U13),"&lt;=",SUM('Раздел 5'!T13:T13))</f>
        <v>0&lt;=2</v>
      </c>
    </row>
    <row r="2013" spans="1:5" s="269" customFormat="1" ht="38.25" x14ac:dyDescent="0.2">
      <c r="A2013" s="279" t="str">
        <f>IF((SUM('Раздел 5'!U14:U14)&lt;=SUM('Раздел 5'!T14:T14)),"","Неверно!")</f>
        <v/>
      </c>
      <c r="B2013" s="276" t="s">
        <v>741</v>
      </c>
      <c r="C2013" s="278" t="s">
        <v>742</v>
      </c>
      <c r="D2013" s="278" t="s">
        <v>417</v>
      </c>
      <c r="E2013" s="278" t="str">
        <f>CONCATENATE(SUM('Раздел 5'!U14:U14),"&lt;=",SUM('Раздел 5'!T14:T14))</f>
        <v>0&lt;=0</v>
      </c>
    </row>
    <row r="2014" spans="1:5" s="269" customFormat="1" ht="38.25" x14ac:dyDescent="0.2">
      <c r="A2014" s="279" t="str">
        <f>IF((SUM('Раздел 5'!U15:U15)&lt;=SUM('Раздел 5'!T15:T15)),"","Неверно!")</f>
        <v/>
      </c>
      <c r="B2014" s="276" t="s">
        <v>741</v>
      </c>
      <c r="C2014" s="278" t="s">
        <v>742</v>
      </c>
      <c r="D2014" s="278" t="s">
        <v>417</v>
      </c>
      <c r="E2014" s="278" t="str">
        <f>CONCATENATE(SUM('Раздел 5'!U15:U15),"&lt;=",SUM('Раздел 5'!T15:T15))</f>
        <v>0&lt;=0</v>
      </c>
    </row>
    <row r="2015" spans="1:5" s="269" customFormat="1" ht="38.25" x14ac:dyDescent="0.2">
      <c r="A2015" s="279" t="str">
        <f>IF((SUM('Раздел 5'!U16:U16)&lt;=SUM('Раздел 5'!T16:T16)),"","Неверно!")</f>
        <v/>
      </c>
      <c r="B2015" s="276" t="s">
        <v>741</v>
      </c>
      <c r="C2015" s="278" t="s">
        <v>742</v>
      </c>
      <c r="D2015" s="278" t="s">
        <v>417</v>
      </c>
      <c r="E2015" s="278" t="str">
        <f>CONCATENATE(SUM('Раздел 5'!U16:U16),"&lt;=",SUM('Раздел 5'!T16:T16))</f>
        <v>0&lt;=0</v>
      </c>
    </row>
    <row r="2016" spans="1:5" s="269" customFormat="1" ht="38.25" x14ac:dyDescent="0.2">
      <c r="A2016" s="279" t="str">
        <f>IF((SUM('Раздел 5'!U17:U17)&lt;=SUM('Раздел 5'!T17:T17)),"","Неверно!")</f>
        <v/>
      </c>
      <c r="B2016" s="276" t="s">
        <v>741</v>
      </c>
      <c r="C2016" s="278" t="s">
        <v>742</v>
      </c>
      <c r="D2016" s="278" t="s">
        <v>417</v>
      </c>
      <c r="E2016" s="278" t="str">
        <f>CONCATENATE(SUM('Раздел 5'!U17:U17),"&lt;=",SUM('Раздел 5'!T17:T17))</f>
        <v>0&lt;=0</v>
      </c>
    </row>
    <row r="2017" spans="1:5" s="269" customFormat="1" ht="38.25" x14ac:dyDescent="0.2">
      <c r="A2017" s="279" t="str">
        <f>IF((SUM('Раздел 5'!U18:U18)&lt;=SUM('Раздел 5'!T18:T18)),"","Неверно!")</f>
        <v/>
      </c>
      <c r="B2017" s="276" t="s">
        <v>741</v>
      </c>
      <c r="C2017" s="278" t="s">
        <v>742</v>
      </c>
      <c r="D2017" s="278" t="s">
        <v>417</v>
      </c>
      <c r="E2017" s="278" t="str">
        <f>CONCATENATE(SUM('Раздел 5'!U18:U18),"&lt;=",SUM('Раздел 5'!T18:T18))</f>
        <v>0&lt;=0</v>
      </c>
    </row>
    <row r="2018" spans="1:5" s="269" customFormat="1" ht="38.25" x14ac:dyDescent="0.2">
      <c r="A2018" s="279" t="str">
        <f>IF((SUM('Раздел 5'!U19:U19)&lt;=SUM('Раздел 5'!T19:T19)),"","Неверно!")</f>
        <v/>
      </c>
      <c r="B2018" s="276" t="s">
        <v>741</v>
      </c>
      <c r="C2018" s="278" t="s">
        <v>742</v>
      </c>
      <c r="D2018" s="278" t="s">
        <v>417</v>
      </c>
      <c r="E2018" s="278" t="str">
        <f>CONCATENATE(SUM('Раздел 5'!U19:U19),"&lt;=",SUM('Раздел 5'!T19:T19))</f>
        <v>0&lt;=0</v>
      </c>
    </row>
    <row r="2019" spans="1:5" s="269" customFormat="1" ht="38.25" x14ac:dyDescent="0.2">
      <c r="A2019" s="279" t="str">
        <f>IF((SUM('Раздел 5'!U20:U20)&lt;=SUM('Раздел 5'!T20:T20)),"","Неверно!")</f>
        <v/>
      </c>
      <c r="B2019" s="276" t="s">
        <v>741</v>
      </c>
      <c r="C2019" s="278" t="s">
        <v>742</v>
      </c>
      <c r="D2019" s="278" t="s">
        <v>417</v>
      </c>
      <c r="E2019" s="278" t="str">
        <f>CONCATENATE(SUM('Раздел 5'!U20:U20),"&lt;=",SUM('Раздел 5'!T20:T20))</f>
        <v>0&lt;=0</v>
      </c>
    </row>
    <row r="2020" spans="1:5" s="269" customFormat="1" ht="38.25" x14ac:dyDescent="0.2">
      <c r="A2020" s="279" t="str">
        <f>IF((SUM('Раздел 5'!U21:U21)&lt;=SUM('Раздел 5'!T21:T21)),"","Неверно!")</f>
        <v/>
      </c>
      <c r="B2020" s="276" t="s">
        <v>741</v>
      </c>
      <c r="C2020" s="278" t="s">
        <v>742</v>
      </c>
      <c r="D2020" s="278" t="s">
        <v>417</v>
      </c>
      <c r="E2020" s="278" t="str">
        <f>CONCATENATE(SUM('Раздел 5'!U21:U21),"&lt;=",SUM('Раздел 5'!T21:T21))</f>
        <v>0&lt;=0</v>
      </c>
    </row>
    <row r="2021" spans="1:5" s="269" customFormat="1" ht="38.25" x14ac:dyDescent="0.2">
      <c r="A2021" s="279" t="str">
        <f>IF((SUM('Раздел 5'!U22:U22)&lt;=SUM('Раздел 5'!T22:T22)),"","Неверно!")</f>
        <v/>
      </c>
      <c r="B2021" s="276" t="s">
        <v>741</v>
      </c>
      <c r="C2021" s="278" t="s">
        <v>742</v>
      </c>
      <c r="D2021" s="278" t="s">
        <v>417</v>
      </c>
      <c r="E2021" s="278" t="str">
        <f>CONCATENATE(SUM('Раздел 5'!U22:U22),"&lt;=",SUM('Раздел 5'!T22:T22))</f>
        <v>0&lt;=0</v>
      </c>
    </row>
    <row r="2022" spans="1:5" s="269" customFormat="1" ht="38.25" x14ac:dyDescent="0.2">
      <c r="A2022" s="279" t="str">
        <f>IF((SUM('Раздел 5'!U23:U23)&lt;=SUM('Раздел 5'!T23:T23)),"","Неверно!")</f>
        <v/>
      </c>
      <c r="B2022" s="276" t="s">
        <v>741</v>
      </c>
      <c r="C2022" s="278" t="s">
        <v>742</v>
      </c>
      <c r="D2022" s="278" t="s">
        <v>417</v>
      </c>
      <c r="E2022" s="278" t="str">
        <f>CONCATENATE(SUM('Раздел 5'!U23:U23),"&lt;=",SUM('Раздел 5'!T23:T23))</f>
        <v>0&lt;=0</v>
      </c>
    </row>
    <row r="2023" spans="1:5" s="269" customFormat="1" ht="38.25" x14ac:dyDescent="0.2">
      <c r="A2023" s="279" t="str">
        <f>IF((SUM('Раздел 5'!U24:U24)&lt;=SUM('Раздел 5'!T24:T24)),"","Неверно!")</f>
        <v/>
      </c>
      <c r="B2023" s="276" t="s">
        <v>741</v>
      </c>
      <c r="C2023" s="278" t="s">
        <v>742</v>
      </c>
      <c r="D2023" s="278" t="s">
        <v>417</v>
      </c>
      <c r="E2023" s="278" t="str">
        <f>CONCATENATE(SUM('Раздел 5'!U24:U24),"&lt;=",SUM('Раздел 5'!T24:T24))</f>
        <v>0&lt;=4</v>
      </c>
    </row>
    <row r="2024" spans="1:5" s="269" customFormat="1" ht="38.25" x14ac:dyDescent="0.2">
      <c r="A2024" s="279" t="str">
        <f>IF((SUM('Раздел 5'!U25:U25)&lt;=SUM('Раздел 5'!T25:T25)),"","Неверно!")</f>
        <v/>
      </c>
      <c r="B2024" s="276" t="s">
        <v>741</v>
      </c>
      <c r="C2024" s="278" t="s">
        <v>742</v>
      </c>
      <c r="D2024" s="278" t="s">
        <v>417</v>
      </c>
      <c r="E2024" s="278" t="str">
        <f>CONCATENATE(SUM('Раздел 5'!U25:U25),"&lt;=",SUM('Раздел 5'!T25:T25))</f>
        <v>0&lt;=0</v>
      </c>
    </row>
    <row r="2025" spans="1:5" s="269" customFormat="1" ht="38.25" x14ac:dyDescent="0.2">
      <c r="A2025" s="279" t="str">
        <f>IF((SUM('Раздел 5'!U26:U26)&lt;=SUM('Раздел 5'!T26:T26)),"","Неверно!")</f>
        <v/>
      </c>
      <c r="B2025" s="276" t="s">
        <v>741</v>
      </c>
      <c r="C2025" s="278" t="s">
        <v>742</v>
      </c>
      <c r="D2025" s="278" t="s">
        <v>417</v>
      </c>
      <c r="E2025" s="278" t="str">
        <f>CONCATENATE(SUM('Раздел 5'!U26:U26),"&lt;=",SUM('Раздел 5'!T26:T26))</f>
        <v>0&lt;=0</v>
      </c>
    </row>
    <row r="2026" spans="1:5" s="269" customFormat="1" ht="38.25" x14ac:dyDescent="0.2">
      <c r="A2026" s="279" t="str">
        <f>IF((SUM('Раздел 5'!U27:U27)&lt;=SUM('Раздел 5'!T27:T27)),"","Неверно!")</f>
        <v/>
      </c>
      <c r="B2026" s="276" t="s">
        <v>741</v>
      </c>
      <c r="C2026" s="278" t="s">
        <v>742</v>
      </c>
      <c r="D2026" s="278" t="s">
        <v>417</v>
      </c>
      <c r="E2026" s="278" t="str">
        <f>CONCATENATE(SUM('Раздел 5'!U27:U27),"&lt;=",SUM('Раздел 5'!T27:T27))</f>
        <v>0&lt;=0</v>
      </c>
    </row>
    <row r="2027" spans="1:5" s="269" customFormat="1" ht="38.25" x14ac:dyDescent="0.2">
      <c r="A2027" s="279" t="str">
        <f>IF((SUM('Раздел 5'!U28:U28)&lt;=SUM('Раздел 5'!T28:T28)),"","Неверно!")</f>
        <v/>
      </c>
      <c r="B2027" s="276" t="s">
        <v>741</v>
      </c>
      <c r="C2027" s="278" t="s">
        <v>742</v>
      </c>
      <c r="D2027" s="278" t="s">
        <v>417</v>
      </c>
      <c r="E2027" s="278" t="str">
        <f>CONCATENATE(SUM('Раздел 5'!U28:U28),"&lt;=",SUM('Раздел 5'!T28:T28))</f>
        <v>0&lt;=0</v>
      </c>
    </row>
    <row r="2028" spans="1:5" s="269" customFormat="1" ht="38.25" x14ac:dyDescent="0.2">
      <c r="A2028" s="279" t="str">
        <f>IF((SUM('Раздел 5'!U29:U29)&lt;=SUM('Раздел 5'!T29:T29)),"","Неверно!")</f>
        <v/>
      </c>
      <c r="B2028" s="276" t="s">
        <v>741</v>
      </c>
      <c r="C2028" s="278" t="s">
        <v>742</v>
      </c>
      <c r="D2028" s="278" t="s">
        <v>417</v>
      </c>
      <c r="E2028" s="278" t="str">
        <f>CONCATENATE(SUM('Раздел 5'!U29:U29),"&lt;=",SUM('Раздел 5'!T29:T29))</f>
        <v>0&lt;=1</v>
      </c>
    </row>
    <row r="2029" spans="1:5" s="269" customFormat="1" ht="38.25" x14ac:dyDescent="0.2">
      <c r="A2029" s="279" t="str">
        <f>IF((SUM('Раздел 5'!U30:U30)&lt;=SUM('Раздел 5'!T30:T30)),"","Неверно!")</f>
        <v/>
      </c>
      <c r="B2029" s="276" t="s">
        <v>741</v>
      </c>
      <c r="C2029" s="278" t="s">
        <v>742</v>
      </c>
      <c r="D2029" s="278" t="s">
        <v>417</v>
      </c>
      <c r="E2029" s="278" t="str">
        <f>CONCATENATE(SUM('Раздел 5'!U30:U30),"&lt;=",SUM('Раздел 5'!T30:T30))</f>
        <v>0&lt;=5</v>
      </c>
    </row>
    <row r="2030" spans="1:5" s="269" customFormat="1" ht="38.25" x14ac:dyDescent="0.2">
      <c r="A2030" s="279" t="str">
        <f>IF((SUM('Раздел 5'!U31:U31)&lt;=SUM('Раздел 5'!T31:T31)),"","Неверно!")</f>
        <v/>
      </c>
      <c r="B2030" s="276" t="s">
        <v>741</v>
      </c>
      <c r="C2030" s="278" t="s">
        <v>742</v>
      </c>
      <c r="D2030" s="278" t="s">
        <v>417</v>
      </c>
      <c r="E2030" s="278" t="str">
        <f>CONCATENATE(SUM('Раздел 5'!U31:U31),"&lt;=",SUM('Раздел 5'!T31:T31))</f>
        <v>0&lt;=0</v>
      </c>
    </row>
    <row r="2031" spans="1:5" s="269" customFormat="1" ht="38.25" x14ac:dyDescent="0.2">
      <c r="A2031" s="279" t="str">
        <f>IF((SUM('Раздел 5'!U32:U32)&lt;=SUM('Раздел 5'!T32:T32)),"","Неверно!")</f>
        <v/>
      </c>
      <c r="B2031" s="276" t="s">
        <v>741</v>
      </c>
      <c r="C2031" s="278" t="s">
        <v>742</v>
      </c>
      <c r="D2031" s="278" t="s">
        <v>417</v>
      </c>
      <c r="E2031" s="278" t="str">
        <f>CONCATENATE(SUM('Раздел 5'!U32:U32),"&lt;=",SUM('Раздел 5'!T32:T32))</f>
        <v>0&lt;=2</v>
      </c>
    </row>
    <row r="2032" spans="1:5" s="269" customFormat="1" ht="38.25" x14ac:dyDescent="0.2">
      <c r="A2032" s="279" t="str">
        <f>IF((SUM('Раздел 5'!U33:U33)&lt;=SUM('Раздел 5'!T33:T33)),"","Неверно!")</f>
        <v/>
      </c>
      <c r="B2032" s="276" t="s">
        <v>741</v>
      </c>
      <c r="C2032" s="278" t="s">
        <v>742</v>
      </c>
      <c r="D2032" s="278" t="s">
        <v>417</v>
      </c>
      <c r="E2032" s="278" t="str">
        <f>CONCATENATE(SUM('Раздел 5'!U33:U33),"&lt;=",SUM('Раздел 5'!T33:T33))</f>
        <v>0&lt;=0</v>
      </c>
    </row>
    <row r="2033" spans="1:5" s="269" customFormat="1" ht="38.25" x14ac:dyDescent="0.2">
      <c r="A2033" s="279" t="str">
        <f>IF((SUM('Раздел 5'!K10:K10)&lt;=SUM('Раздел 5'!J10:J10)),"","Неверно!")</f>
        <v/>
      </c>
      <c r="B2033" s="276" t="s">
        <v>743</v>
      </c>
      <c r="C2033" s="278" t="s">
        <v>744</v>
      </c>
      <c r="D2033" s="278" t="s">
        <v>416</v>
      </c>
      <c r="E2033" s="278" t="str">
        <f>CONCATENATE(SUM('Раздел 5'!K10:K10),"&lt;=",SUM('Раздел 5'!J10:J10))</f>
        <v>3&lt;=6</v>
      </c>
    </row>
    <row r="2034" spans="1:5" s="269" customFormat="1" ht="38.25" x14ac:dyDescent="0.2">
      <c r="A2034" s="279" t="str">
        <f>IF((SUM('Раздел 5'!K11:K11)&lt;=SUM('Раздел 5'!J11:J11)),"","Неверно!")</f>
        <v/>
      </c>
      <c r="B2034" s="276" t="s">
        <v>743</v>
      </c>
      <c r="C2034" s="278" t="s">
        <v>744</v>
      </c>
      <c r="D2034" s="278" t="s">
        <v>416</v>
      </c>
      <c r="E2034" s="278" t="str">
        <f>CONCATENATE(SUM('Раздел 5'!K11:K11),"&lt;=",SUM('Раздел 5'!J11:J11))</f>
        <v>0&lt;=0</v>
      </c>
    </row>
    <row r="2035" spans="1:5" s="269" customFormat="1" ht="38.25" x14ac:dyDescent="0.2">
      <c r="A2035" s="279" t="str">
        <f>IF((SUM('Раздел 5'!K12:K12)&lt;=SUM('Раздел 5'!J12:J12)),"","Неверно!")</f>
        <v/>
      </c>
      <c r="B2035" s="276" t="s">
        <v>743</v>
      </c>
      <c r="C2035" s="278" t="s">
        <v>744</v>
      </c>
      <c r="D2035" s="278" t="s">
        <v>416</v>
      </c>
      <c r="E2035" s="278" t="str">
        <f>CONCATENATE(SUM('Раздел 5'!K12:K12),"&lt;=",SUM('Раздел 5'!J12:J12))</f>
        <v>0&lt;=0</v>
      </c>
    </row>
    <row r="2036" spans="1:5" s="269" customFormat="1" ht="38.25" x14ac:dyDescent="0.2">
      <c r="A2036" s="279" t="str">
        <f>IF((SUM('Раздел 5'!K13:K13)&lt;=SUM('Раздел 5'!J13:J13)),"","Неверно!")</f>
        <v/>
      </c>
      <c r="B2036" s="276" t="s">
        <v>743</v>
      </c>
      <c r="C2036" s="278" t="s">
        <v>744</v>
      </c>
      <c r="D2036" s="278" t="s">
        <v>416</v>
      </c>
      <c r="E2036" s="278" t="str">
        <f>CONCATENATE(SUM('Раздел 5'!K13:K13),"&lt;=",SUM('Раздел 5'!J13:J13))</f>
        <v>2&lt;=2</v>
      </c>
    </row>
    <row r="2037" spans="1:5" s="269" customFormat="1" ht="38.25" x14ac:dyDescent="0.2">
      <c r="A2037" s="279" t="str">
        <f>IF((SUM('Раздел 5'!K14:K14)&lt;=SUM('Раздел 5'!J14:J14)),"","Неверно!")</f>
        <v/>
      </c>
      <c r="B2037" s="276" t="s">
        <v>743</v>
      </c>
      <c r="C2037" s="278" t="s">
        <v>744</v>
      </c>
      <c r="D2037" s="278" t="s">
        <v>416</v>
      </c>
      <c r="E2037" s="278" t="str">
        <f>CONCATENATE(SUM('Раздел 5'!K14:K14),"&lt;=",SUM('Раздел 5'!J14:J14))</f>
        <v>0&lt;=0</v>
      </c>
    </row>
    <row r="2038" spans="1:5" s="269" customFormat="1" ht="38.25" x14ac:dyDescent="0.2">
      <c r="A2038" s="279" t="str">
        <f>IF((SUM('Раздел 5'!K15:K15)&lt;=SUM('Раздел 5'!J15:J15)),"","Неверно!")</f>
        <v/>
      </c>
      <c r="B2038" s="276" t="s">
        <v>743</v>
      </c>
      <c r="C2038" s="278" t="s">
        <v>744</v>
      </c>
      <c r="D2038" s="278" t="s">
        <v>416</v>
      </c>
      <c r="E2038" s="278" t="str">
        <f>CONCATENATE(SUM('Раздел 5'!K15:K15),"&lt;=",SUM('Раздел 5'!J15:J15))</f>
        <v>0&lt;=0</v>
      </c>
    </row>
    <row r="2039" spans="1:5" s="269" customFormat="1" ht="38.25" x14ac:dyDescent="0.2">
      <c r="A2039" s="279" t="str">
        <f>IF((SUM('Раздел 5'!K16:K16)&lt;=SUM('Раздел 5'!J16:J16)),"","Неверно!")</f>
        <v/>
      </c>
      <c r="B2039" s="276" t="s">
        <v>743</v>
      </c>
      <c r="C2039" s="278" t="s">
        <v>744</v>
      </c>
      <c r="D2039" s="278" t="s">
        <v>416</v>
      </c>
      <c r="E2039" s="278" t="str">
        <f>CONCATENATE(SUM('Раздел 5'!K16:K16),"&lt;=",SUM('Раздел 5'!J16:J16))</f>
        <v>0&lt;=0</v>
      </c>
    </row>
    <row r="2040" spans="1:5" s="269" customFormat="1" ht="38.25" x14ac:dyDescent="0.2">
      <c r="A2040" s="279" t="str">
        <f>IF((SUM('Раздел 5'!K17:K17)&lt;=SUM('Раздел 5'!J17:J17)),"","Неверно!")</f>
        <v/>
      </c>
      <c r="B2040" s="276" t="s">
        <v>743</v>
      </c>
      <c r="C2040" s="278" t="s">
        <v>744</v>
      </c>
      <c r="D2040" s="278" t="s">
        <v>416</v>
      </c>
      <c r="E2040" s="278" t="str">
        <f>CONCATENATE(SUM('Раздел 5'!K17:K17),"&lt;=",SUM('Раздел 5'!J17:J17))</f>
        <v>0&lt;=0</v>
      </c>
    </row>
    <row r="2041" spans="1:5" s="269" customFormat="1" ht="38.25" x14ac:dyDescent="0.2">
      <c r="A2041" s="279" t="str">
        <f>IF((SUM('Раздел 5'!K18:K18)&lt;=SUM('Раздел 5'!J18:J18)),"","Неверно!")</f>
        <v/>
      </c>
      <c r="B2041" s="276" t="s">
        <v>743</v>
      </c>
      <c r="C2041" s="278" t="s">
        <v>744</v>
      </c>
      <c r="D2041" s="278" t="s">
        <v>416</v>
      </c>
      <c r="E2041" s="278" t="str">
        <f>CONCATENATE(SUM('Раздел 5'!K18:K18),"&lt;=",SUM('Раздел 5'!J18:J18))</f>
        <v>0&lt;=0</v>
      </c>
    </row>
    <row r="2042" spans="1:5" s="269" customFormat="1" ht="38.25" x14ac:dyDescent="0.2">
      <c r="A2042" s="279" t="str">
        <f>IF((SUM('Раздел 5'!K19:K19)&lt;=SUM('Раздел 5'!J19:J19)),"","Неверно!")</f>
        <v/>
      </c>
      <c r="B2042" s="276" t="s">
        <v>743</v>
      </c>
      <c r="C2042" s="278" t="s">
        <v>744</v>
      </c>
      <c r="D2042" s="278" t="s">
        <v>416</v>
      </c>
      <c r="E2042" s="278" t="str">
        <f>CONCATENATE(SUM('Раздел 5'!K19:K19),"&lt;=",SUM('Раздел 5'!J19:J19))</f>
        <v>0&lt;=0</v>
      </c>
    </row>
    <row r="2043" spans="1:5" s="269" customFormat="1" ht="38.25" x14ac:dyDescent="0.2">
      <c r="A2043" s="279" t="str">
        <f>IF((SUM('Раздел 5'!K20:K20)&lt;=SUM('Раздел 5'!J20:J20)),"","Неверно!")</f>
        <v/>
      </c>
      <c r="B2043" s="276" t="s">
        <v>743</v>
      </c>
      <c r="C2043" s="278" t="s">
        <v>744</v>
      </c>
      <c r="D2043" s="278" t="s">
        <v>416</v>
      </c>
      <c r="E2043" s="278" t="str">
        <f>CONCATENATE(SUM('Раздел 5'!K20:K20),"&lt;=",SUM('Раздел 5'!J20:J20))</f>
        <v>0&lt;=0</v>
      </c>
    </row>
    <row r="2044" spans="1:5" s="269" customFormat="1" ht="38.25" x14ac:dyDescent="0.2">
      <c r="A2044" s="279" t="str">
        <f>IF((SUM('Раздел 5'!K21:K21)&lt;=SUM('Раздел 5'!J21:J21)),"","Неверно!")</f>
        <v/>
      </c>
      <c r="B2044" s="276" t="s">
        <v>743</v>
      </c>
      <c r="C2044" s="278" t="s">
        <v>744</v>
      </c>
      <c r="D2044" s="278" t="s">
        <v>416</v>
      </c>
      <c r="E2044" s="278" t="str">
        <f>CONCATENATE(SUM('Раздел 5'!K21:K21),"&lt;=",SUM('Раздел 5'!J21:J21))</f>
        <v>0&lt;=0</v>
      </c>
    </row>
    <row r="2045" spans="1:5" s="269" customFormat="1" ht="38.25" x14ac:dyDescent="0.2">
      <c r="A2045" s="279" t="str">
        <f>IF((SUM('Раздел 5'!K22:K22)&lt;=SUM('Раздел 5'!J22:J22)),"","Неверно!")</f>
        <v/>
      </c>
      <c r="B2045" s="276" t="s">
        <v>743</v>
      </c>
      <c r="C2045" s="278" t="s">
        <v>744</v>
      </c>
      <c r="D2045" s="278" t="s">
        <v>416</v>
      </c>
      <c r="E2045" s="278" t="str">
        <f>CONCATENATE(SUM('Раздел 5'!K22:K22),"&lt;=",SUM('Раздел 5'!J22:J22))</f>
        <v>0&lt;=0</v>
      </c>
    </row>
    <row r="2046" spans="1:5" s="269" customFormat="1" ht="38.25" x14ac:dyDescent="0.2">
      <c r="A2046" s="279" t="str">
        <f>IF((SUM('Раздел 5'!K23:K23)&lt;=SUM('Раздел 5'!J23:J23)),"","Неверно!")</f>
        <v/>
      </c>
      <c r="B2046" s="276" t="s">
        <v>743</v>
      </c>
      <c r="C2046" s="278" t="s">
        <v>744</v>
      </c>
      <c r="D2046" s="278" t="s">
        <v>416</v>
      </c>
      <c r="E2046" s="278" t="str">
        <f>CONCATENATE(SUM('Раздел 5'!K23:K23),"&lt;=",SUM('Раздел 5'!J23:J23))</f>
        <v>0&lt;=0</v>
      </c>
    </row>
    <row r="2047" spans="1:5" s="269" customFormat="1" ht="38.25" x14ac:dyDescent="0.2">
      <c r="A2047" s="279" t="str">
        <f>IF((SUM('Раздел 5'!K24:K24)&lt;=SUM('Раздел 5'!J24:J24)),"","Неверно!")</f>
        <v/>
      </c>
      <c r="B2047" s="276" t="s">
        <v>743</v>
      </c>
      <c r="C2047" s="278" t="s">
        <v>744</v>
      </c>
      <c r="D2047" s="278" t="s">
        <v>416</v>
      </c>
      <c r="E2047" s="278" t="str">
        <f>CONCATENATE(SUM('Раздел 5'!K24:K24),"&lt;=",SUM('Раздел 5'!J24:J24))</f>
        <v>1&lt;=4</v>
      </c>
    </row>
    <row r="2048" spans="1:5" s="269" customFormat="1" ht="38.25" x14ac:dyDescent="0.2">
      <c r="A2048" s="279" t="str">
        <f>IF((SUM('Раздел 5'!K25:K25)&lt;=SUM('Раздел 5'!J25:J25)),"","Неверно!")</f>
        <v/>
      </c>
      <c r="B2048" s="276" t="s">
        <v>743</v>
      </c>
      <c r="C2048" s="278" t="s">
        <v>744</v>
      </c>
      <c r="D2048" s="278" t="s">
        <v>416</v>
      </c>
      <c r="E2048" s="278" t="str">
        <f>CONCATENATE(SUM('Раздел 5'!K25:K25),"&lt;=",SUM('Раздел 5'!J25:J25))</f>
        <v>0&lt;=0</v>
      </c>
    </row>
    <row r="2049" spans="1:5" s="269" customFormat="1" ht="38.25" x14ac:dyDescent="0.2">
      <c r="A2049" s="279" t="str">
        <f>IF((SUM('Раздел 5'!K26:K26)&lt;=SUM('Раздел 5'!J26:J26)),"","Неверно!")</f>
        <v/>
      </c>
      <c r="B2049" s="276" t="s">
        <v>743</v>
      </c>
      <c r="C2049" s="278" t="s">
        <v>744</v>
      </c>
      <c r="D2049" s="278" t="s">
        <v>416</v>
      </c>
      <c r="E2049" s="278" t="str">
        <f>CONCATENATE(SUM('Раздел 5'!K26:K26),"&lt;=",SUM('Раздел 5'!J26:J26))</f>
        <v>0&lt;=0</v>
      </c>
    </row>
    <row r="2050" spans="1:5" s="269" customFormat="1" ht="38.25" x14ac:dyDescent="0.2">
      <c r="A2050" s="279" t="str">
        <f>IF((SUM('Раздел 5'!K27:K27)&lt;=SUM('Раздел 5'!J27:J27)),"","Неверно!")</f>
        <v/>
      </c>
      <c r="B2050" s="276" t="s">
        <v>743</v>
      </c>
      <c r="C2050" s="278" t="s">
        <v>744</v>
      </c>
      <c r="D2050" s="278" t="s">
        <v>416</v>
      </c>
      <c r="E2050" s="278" t="str">
        <f>CONCATENATE(SUM('Раздел 5'!K27:K27),"&lt;=",SUM('Раздел 5'!J27:J27))</f>
        <v>0&lt;=0</v>
      </c>
    </row>
    <row r="2051" spans="1:5" s="269" customFormat="1" ht="38.25" x14ac:dyDescent="0.2">
      <c r="A2051" s="279" t="str">
        <f>IF((SUM('Раздел 5'!K28:K28)&lt;=SUM('Раздел 5'!J28:J28)),"","Неверно!")</f>
        <v/>
      </c>
      <c r="B2051" s="276" t="s">
        <v>743</v>
      </c>
      <c r="C2051" s="278" t="s">
        <v>744</v>
      </c>
      <c r="D2051" s="278" t="s">
        <v>416</v>
      </c>
      <c r="E2051" s="278" t="str">
        <f>CONCATENATE(SUM('Раздел 5'!K28:K28),"&lt;=",SUM('Раздел 5'!J28:J28))</f>
        <v>0&lt;=0</v>
      </c>
    </row>
    <row r="2052" spans="1:5" s="269" customFormat="1" ht="38.25" x14ac:dyDescent="0.2">
      <c r="A2052" s="279" t="str">
        <f>IF((SUM('Раздел 5'!K29:K29)&lt;=SUM('Раздел 5'!J29:J29)),"","Неверно!")</f>
        <v/>
      </c>
      <c r="B2052" s="276" t="s">
        <v>743</v>
      </c>
      <c r="C2052" s="278" t="s">
        <v>744</v>
      </c>
      <c r="D2052" s="278" t="s">
        <v>416</v>
      </c>
      <c r="E2052" s="278" t="str">
        <f>CONCATENATE(SUM('Раздел 5'!K29:K29),"&lt;=",SUM('Раздел 5'!J29:J29))</f>
        <v>1&lt;=1</v>
      </c>
    </row>
    <row r="2053" spans="1:5" s="269" customFormat="1" ht="38.25" x14ac:dyDescent="0.2">
      <c r="A2053" s="279" t="str">
        <f>IF((SUM('Раздел 5'!K30:K30)&lt;=SUM('Раздел 5'!J30:J30)),"","Неверно!")</f>
        <v/>
      </c>
      <c r="B2053" s="276" t="s">
        <v>743</v>
      </c>
      <c r="C2053" s="278" t="s">
        <v>744</v>
      </c>
      <c r="D2053" s="278" t="s">
        <v>416</v>
      </c>
      <c r="E2053" s="278" t="str">
        <f>CONCATENATE(SUM('Раздел 5'!K30:K30),"&lt;=",SUM('Раздел 5'!J30:J30))</f>
        <v>2&lt;=5</v>
      </c>
    </row>
    <row r="2054" spans="1:5" s="269" customFormat="1" ht="38.25" x14ac:dyDescent="0.2">
      <c r="A2054" s="279" t="str">
        <f>IF((SUM('Раздел 5'!K31:K31)&lt;=SUM('Раздел 5'!J31:J31)),"","Неверно!")</f>
        <v/>
      </c>
      <c r="B2054" s="276" t="s">
        <v>743</v>
      </c>
      <c r="C2054" s="278" t="s">
        <v>744</v>
      </c>
      <c r="D2054" s="278" t="s">
        <v>416</v>
      </c>
      <c r="E2054" s="278" t="str">
        <f>CONCATENATE(SUM('Раздел 5'!K31:K31),"&lt;=",SUM('Раздел 5'!J31:J31))</f>
        <v>0&lt;=0</v>
      </c>
    </row>
    <row r="2055" spans="1:5" s="269" customFormat="1" ht="38.25" x14ac:dyDescent="0.2">
      <c r="A2055" s="279" t="str">
        <f>IF((SUM('Раздел 5'!K32:K32)&lt;=SUM('Раздел 5'!J32:J32)),"","Неверно!")</f>
        <v/>
      </c>
      <c r="B2055" s="276" t="s">
        <v>743</v>
      </c>
      <c r="C2055" s="278" t="s">
        <v>744</v>
      </c>
      <c r="D2055" s="278" t="s">
        <v>416</v>
      </c>
      <c r="E2055" s="278" t="str">
        <f>CONCATENATE(SUM('Раздел 5'!K32:K32),"&lt;=",SUM('Раздел 5'!J32:J32))</f>
        <v>1&lt;=2</v>
      </c>
    </row>
    <row r="2056" spans="1:5" s="269" customFormat="1" ht="38.25" x14ac:dyDescent="0.2">
      <c r="A2056" s="279" t="str">
        <f>IF((SUM('Раздел 5'!K33:K33)&lt;=SUM('Раздел 5'!J33:J33)),"","Неверно!")</f>
        <v/>
      </c>
      <c r="B2056" s="276" t="s">
        <v>743</v>
      </c>
      <c r="C2056" s="278" t="s">
        <v>744</v>
      </c>
      <c r="D2056" s="278" t="s">
        <v>416</v>
      </c>
      <c r="E2056" s="278" t="str">
        <f>CONCATENATE(SUM('Раздел 5'!K33:K33),"&lt;=",SUM('Раздел 5'!J33:J33))</f>
        <v>0&lt;=0</v>
      </c>
    </row>
    <row r="2057" spans="1:5" s="269" customFormat="1" ht="38.25" x14ac:dyDescent="0.2">
      <c r="A2057" s="279" t="str">
        <f>IF((SUM('Раздел 5'!L10:L10)&lt;=SUM('Раздел 5'!K10:K10)),"","Неверно!")</f>
        <v/>
      </c>
      <c r="B2057" s="276" t="s">
        <v>745</v>
      </c>
      <c r="C2057" s="278" t="s">
        <v>746</v>
      </c>
      <c r="D2057" s="278" t="s">
        <v>415</v>
      </c>
      <c r="E2057" s="278" t="str">
        <f>CONCATENATE(SUM('Раздел 5'!L10:L10),"&lt;=",SUM('Раздел 5'!K10:K10))</f>
        <v>1&lt;=3</v>
      </c>
    </row>
    <row r="2058" spans="1:5" s="269" customFormat="1" ht="38.25" x14ac:dyDescent="0.2">
      <c r="A2058" s="279" t="str">
        <f>IF((SUM('Раздел 5'!L11:L11)&lt;=SUM('Раздел 5'!K11:K11)),"","Неверно!")</f>
        <v/>
      </c>
      <c r="B2058" s="276" t="s">
        <v>745</v>
      </c>
      <c r="C2058" s="278" t="s">
        <v>746</v>
      </c>
      <c r="D2058" s="278" t="s">
        <v>415</v>
      </c>
      <c r="E2058" s="278" t="str">
        <f>CONCATENATE(SUM('Раздел 5'!L11:L11),"&lt;=",SUM('Раздел 5'!K11:K11))</f>
        <v>0&lt;=0</v>
      </c>
    </row>
    <row r="2059" spans="1:5" s="269" customFormat="1" ht="38.25" x14ac:dyDescent="0.2">
      <c r="A2059" s="279" t="str">
        <f>IF((SUM('Раздел 5'!L12:L12)&lt;=SUM('Раздел 5'!K12:K12)),"","Неверно!")</f>
        <v/>
      </c>
      <c r="B2059" s="276" t="s">
        <v>745</v>
      </c>
      <c r="C2059" s="278" t="s">
        <v>746</v>
      </c>
      <c r="D2059" s="278" t="s">
        <v>415</v>
      </c>
      <c r="E2059" s="278" t="str">
        <f>CONCATENATE(SUM('Раздел 5'!L12:L12),"&lt;=",SUM('Раздел 5'!K12:K12))</f>
        <v>0&lt;=0</v>
      </c>
    </row>
    <row r="2060" spans="1:5" s="269" customFormat="1" ht="38.25" x14ac:dyDescent="0.2">
      <c r="A2060" s="279" t="str">
        <f>IF((SUM('Раздел 5'!L13:L13)&lt;=SUM('Раздел 5'!K13:K13)),"","Неверно!")</f>
        <v/>
      </c>
      <c r="B2060" s="276" t="s">
        <v>745</v>
      </c>
      <c r="C2060" s="278" t="s">
        <v>746</v>
      </c>
      <c r="D2060" s="278" t="s">
        <v>415</v>
      </c>
      <c r="E2060" s="278" t="str">
        <f>CONCATENATE(SUM('Раздел 5'!L13:L13),"&lt;=",SUM('Раздел 5'!K13:K13))</f>
        <v>1&lt;=2</v>
      </c>
    </row>
    <row r="2061" spans="1:5" s="269" customFormat="1" ht="38.25" x14ac:dyDescent="0.2">
      <c r="A2061" s="279" t="str">
        <f>IF((SUM('Раздел 5'!L14:L14)&lt;=SUM('Раздел 5'!K14:K14)),"","Неверно!")</f>
        <v/>
      </c>
      <c r="B2061" s="276" t="s">
        <v>745</v>
      </c>
      <c r="C2061" s="278" t="s">
        <v>746</v>
      </c>
      <c r="D2061" s="278" t="s">
        <v>415</v>
      </c>
      <c r="E2061" s="278" t="str">
        <f>CONCATENATE(SUM('Раздел 5'!L14:L14),"&lt;=",SUM('Раздел 5'!K14:K14))</f>
        <v>0&lt;=0</v>
      </c>
    </row>
    <row r="2062" spans="1:5" s="269" customFormat="1" ht="38.25" x14ac:dyDescent="0.2">
      <c r="A2062" s="279" t="str">
        <f>IF((SUM('Раздел 5'!L15:L15)&lt;=SUM('Раздел 5'!K15:K15)),"","Неверно!")</f>
        <v/>
      </c>
      <c r="B2062" s="276" t="s">
        <v>745</v>
      </c>
      <c r="C2062" s="278" t="s">
        <v>746</v>
      </c>
      <c r="D2062" s="278" t="s">
        <v>415</v>
      </c>
      <c r="E2062" s="278" t="str">
        <f>CONCATENATE(SUM('Раздел 5'!L15:L15),"&lt;=",SUM('Раздел 5'!K15:K15))</f>
        <v>0&lt;=0</v>
      </c>
    </row>
    <row r="2063" spans="1:5" s="269" customFormat="1" ht="38.25" x14ac:dyDescent="0.2">
      <c r="A2063" s="279" t="str">
        <f>IF((SUM('Раздел 5'!L16:L16)&lt;=SUM('Раздел 5'!K16:K16)),"","Неверно!")</f>
        <v/>
      </c>
      <c r="B2063" s="276" t="s">
        <v>745</v>
      </c>
      <c r="C2063" s="278" t="s">
        <v>746</v>
      </c>
      <c r="D2063" s="278" t="s">
        <v>415</v>
      </c>
      <c r="E2063" s="278" t="str">
        <f>CONCATENATE(SUM('Раздел 5'!L16:L16),"&lt;=",SUM('Раздел 5'!K16:K16))</f>
        <v>0&lt;=0</v>
      </c>
    </row>
    <row r="2064" spans="1:5" s="269" customFormat="1" ht="38.25" x14ac:dyDescent="0.2">
      <c r="A2064" s="279" t="str">
        <f>IF((SUM('Раздел 5'!L17:L17)&lt;=SUM('Раздел 5'!K17:K17)),"","Неверно!")</f>
        <v/>
      </c>
      <c r="B2064" s="276" t="s">
        <v>745</v>
      </c>
      <c r="C2064" s="278" t="s">
        <v>746</v>
      </c>
      <c r="D2064" s="278" t="s">
        <v>415</v>
      </c>
      <c r="E2064" s="278" t="str">
        <f>CONCATENATE(SUM('Раздел 5'!L17:L17),"&lt;=",SUM('Раздел 5'!K17:K17))</f>
        <v>0&lt;=0</v>
      </c>
    </row>
    <row r="2065" spans="1:5" s="269" customFormat="1" ht="38.25" x14ac:dyDescent="0.2">
      <c r="A2065" s="279" t="str">
        <f>IF((SUM('Раздел 5'!L18:L18)&lt;=SUM('Раздел 5'!K18:K18)),"","Неверно!")</f>
        <v/>
      </c>
      <c r="B2065" s="276" t="s">
        <v>745</v>
      </c>
      <c r="C2065" s="278" t="s">
        <v>746</v>
      </c>
      <c r="D2065" s="278" t="s">
        <v>415</v>
      </c>
      <c r="E2065" s="278" t="str">
        <f>CONCATENATE(SUM('Раздел 5'!L18:L18),"&lt;=",SUM('Раздел 5'!K18:K18))</f>
        <v>0&lt;=0</v>
      </c>
    </row>
    <row r="2066" spans="1:5" s="269" customFormat="1" ht="38.25" x14ac:dyDescent="0.2">
      <c r="A2066" s="279" t="str">
        <f>IF((SUM('Раздел 5'!L19:L19)&lt;=SUM('Раздел 5'!K19:K19)),"","Неверно!")</f>
        <v/>
      </c>
      <c r="B2066" s="276" t="s">
        <v>745</v>
      </c>
      <c r="C2066" s="278" t="s">
        <v>746</v>
      </c>
      <c r="D2066" s="278" t="s">
        <v>415</v>
      </c>
      <c r="E2066" s="278" t="str">
        <f>CONCATENATE(SUM('Раздел 5'!L19:L19),"&lt;=",SUM('Раздел 5'!K19:K19))</f>
        <v>0&lt;=0</v>
      </c>
    </row>
    <row r="2067" spans="1:5" s="269" customFormat="1" ht="38.25" x14ac:dyDescent="0.2">
      <c r="A2067" s="279" t="str">
        <f>IF((SUM('Раздел 5'!L20:L20)&lt;=SUM('Раздел 5'!K20:K20)),"","Неверно!")</f>
        <v/>
      </c>
      <c r="B2067" s="276" t="s">
        <v>745</v>
      </c>
      <c r="C2067" s="278" t="s">
        <v>746</v>
      </c>
      <c r="D2067" s="278" t="s">
        <v>415</v>
      </c>
      <c r="E2067" s="278" t="str">
        <f>CONCATENATE(SUM('Раздел 5'!L20:L20),"&lt;=",SUM('Раздел 5'!K20:K20))</f>
        <v>0&lt;=0</v>
      </c>
    </row>
    <row r="2068" spans="1:5" s="269" customFormat="1" ht="38.25" x14ac:dyDescent="0.2">
      <c r="A2068" s="279" t="str">
        <f>IF((SUM('Раздел 5'!L21:L21)&lt;=SUM('Раздел 5'!K21:K21)),"","Неверно!")</f>
        <v/>
      </c>
      <c r="B2068" s="276" t="s">
        <v>745</v>
      </c>
      <c r="C2068" s="278" t="s">
        <v>746</v>
      </c>
      <c r="D2068" s="278" t="s">
        <v>415</v>
      </c>
      <c r="E2068" s="278" t="str">
        <f>CONCATENATE(SUM('Раздел 5'!L21:L21),"&lt;=",SUM('Раздел 5'!K21:K21))</f>
        <v>0&lt;=0</v>
      </c>
    </row>
    <row r="2069" spans="1:5" s="269" customFormat="1" ht="38.25" x14ac:dyDescent="0.2">
      <c r="A2069" s="279" t="str">
        <f>IF((SUM('Раздел 5'!L22:L22)&lt;=SUM('Раздел 5'!K22:K22)),"","Неверно!")</f>
        <v/>
      </c>
      <c r="B2069" s="276" t="s">
        <v>745</v>
      </c>
      <c r="C2069" s="278" t="s">
        <v>746</v>
      </c>
      <c r="D2069" s="278" t="s">
        <v>415</v>
      </c>
      <c r="E2069" s="278" t="str">
        <f>CONCATENATE(SUM('Раздел 5'!L22:L22),"&lt;=",SUM('Раздел 5'!K22:K22))</f>
        <v>0&lt;=0</v>
      </c>
    </row>
    <row r="2070" spans="1:5" s="269" customFormat="1" ht="38.25" x14ac:dyDescent="0.2">
      <c r="A2070" s="279" t="str">
        <f>IF((SUM('Раздел 5'!L23:L23)&lt;=SUM('Раздел 5'!K23:K23)),"","Неверно!")</f>
        <v/>
      </c>
      <c r="B2070" s="276" t="s">
        <v>745</v>
      </c>
      <c r="C2070" s="278" t="s">
        <v>746</v>
      </c>
      <c r="D2070" s="278" t="s">
        <v>415</v>
      </c>
      <c r="E2070" s="278" t="str">
        <f>CONCATENATE(SUM('Раздел 5'!L23:L23),"&lt;=",SUM('Раздел 5'!K23:K23))</f>
        <v>0&lt;=0</v>
      </c>
    </row>
    <row r="2071" spans="1:5" s="269" customFormat="1" ht="38.25" x14ac:dyDescent="0.2">
      <c r="A2071" s="279" t="str">
        <f>IF((SUM('Раздел 5'!L24:L24)&lt;=SUM('Раздел 5'!K24:K24)),"","Неверно!")</f>
        <v/>
      </c>
      <c r="B2071" s="276" t="s">
        <v>745</v>
      </c>
      <c r="C2071" s="278" t="s">
        <v>746</v>
      </c>
      <c r="D2071" s="278" t="s">
        <v>415</v>
      </c>
      <c r="E2071" s="278" t="str">
        <f>CONCATENATE(SUM('Раздел 5'!L24:L24),"&lt;=",SUM('Раздел 5'!K24:K24))</f>
        <v>0&lt;=1</v>
      </c>
    </row>
    <row r="2072" spans="1:5" s="269" customFormat="1" ht="38.25" x14ac:dyDescent="0.2">
      <c r="A2072" s="279" t="str">
        <f>IF((SUM('Раздел 5'!L25:L25)&lt;=SUM('Раздел 5'!K25:K25)),"","Неверно!")</f>
        <v/>
      </c>
      <c r="B2072" s="276" t="s">
        <v>745</v>
      </c>
      <c r="C2072" s="278" t="s">
        <v>746</v>
      </c>
      <c r="D2072" s="278" t="s">
        <v>415</v>
      </c>
      <c r="E2072" s="278" t="str">
        <f>CONCATENATE(SUM('Раздел 5'!L25:L25),"&lt;=",SUM('Раздел 5'!K25:K25))</f>
        <v>0&lt;=0</v>
      </c>
    </row>
    <row r="2073" spans="1:5" s="269" customFormat="1" ht="38.25" x14ac:dyDescent="0.2">
      <c r="A2073" s="279" t="str">
        <f>IF((SUM('Раздел 5'!L26:L26)&lt;=SUM('Раздел 5'!K26:K26)),"","Неверно!")</f>
        <v/>
      </c>
      <c r="B2073" s="276" t="s">
        <v>745</v>
      </c>
      <c r="C2073" s="278" t="s">
        <v>746</v>
      </c>
      <c r="D2073" s="278" t="s">
        <v>415</v>
      </c>
      <c r="E2073" s="278" t="str">
        <f>CONCATENATE(SUM('Раздел 5'!L26:L26),"&lt;=",SUM('Раздел 5'!K26:K26))</f>
        <v>0&lt;=0</v>
      </c>
    </row>
    <row r="2074" spans="1:5" s="269" customFormat="1" ht="38.25" x14ac:dyDescent="0.2">
      <c r="A2074" s="279" t="str">
        <f>IF((SUM('Раздел 5'!L27:L27)&lt;=SUM('Раздел 5'!K27:K27)),"","Неверно!")</f>
        <v/>
      </c>
      <c r="B2074" s="276" t="s">
        <v>745</v>
      </c>
      <c r="C2074" s="278" t="s">
        <v>746</v>
      </c>
      <c r="D2074" s="278" t="s">
        <v>415</v>
      </c>
      <c r="E2074" s="278" t="str">
        <f>CONCATENATE(SUM('Раздел 5'!L27:L27),"&lt;=",SUM('Раздел 5'!K27:K27))</f>
        <v>0&lt;=0</v>
      </c>
    </row>
    <row r="2075" spans="1:5" s="269" customFormat="1" ht="38.25" x14ac:dyDescent="0.2">
      <c r="A2075" s="279" t="str">
        <f>IF((SUM('Раздел 5'!L28:L28)&lt;=SUM('Раздел 5'!K28:K28)),"","Неверно!")</f>
        <v/>
      </c>
      <c r="B2075" s="276" t="s">
        <v>745</v>
      </c>
      <c r="C2075" s="278" t="s">
        <v>746</v>
      </c>
      <c r="D2075" s="278" t="s">
        <v>415</v>
      </c>
      <c r="E2075" s="278" t="str">
        <f>CONCATENATE(SUM('Раздел 5'!L28:L28),"&lt;=",SUM('Раздел 5'!K28:K28))</f>
        <v>0&lt;=0</v>
      </c>
    </row>
    <row r="2076" spans="1:5" s="269" customFormat="1" ht="38.25" x14ac:dyDescent="0.2">
      <c r="A2076" s="279" t="str">
        <f>IF((SUM('Раздел 5'!L29:L29)&lt;=SUM('Раздел 5'!K29:K29)),"","Неверно!")</f>
        <v/>
      </c>
      <c r="B2076" s="276" t="s">
        <v>745</v>
      </c>
      <c r="C2076" s="278" t="s">
        <v>746</v>
      </c>
      <c r="D2076" s="278" t="s">
        <v>415</v>
      </c>
      <c r="E2076" s="278" t="str">
        <f>CONCATENATE(SUM('Раздел 5'!L29:L29),"&lt;=",SUM('Раздел 5'!K29:K29))</f>
        <v>0&lt;=1</v>
      </c>
    </row>
    <row r="2077" spans="1:5" s="269" customFormat="1" ht="38.25" x14ac:dyDescent="0.2">
      <c r="A2077" s="279" t="str">
        <f>IF((SUM('Раздел 5'!L30:L30)&lt;=SUM('Раздел 5'!K30:K30)),"","Неверно!")</f>
        <v/>
      </c>
      <c r="B2077" s="276" t="s">
        <v>745</v>
      </c>
      <c r="C2077" s="278" t="s">
        <v>746</v>
      </c>
      <c r="D2077" s="278" t="s">
        <v>415</v>
      </c>
      <c r="E2077" s="278" t="str">
        <f>CONCATENATE(SUM('Раздел 5'!L30:L30),"&lt;=",SUM('Раздел 5'!K30:K30))</f>
        <v>1&lt;=2</v>
      </c>
    </row>
    <row r="2078" spans="1:5" s="269" customFormat="1" ht="38.25" x14ac:dyDescent="0.2">
      <c r="A2078" s="279" t="str">
        <f>IF((SUM('Раздел 5'!L31:L31)&lt;=SUM('Раздел 5'!K31:K31)),"","Неверно!")</f>
        <v/>
      </c>
      <c r="B2078" s="276" t="s">
        <v>745</v>
      </c>
      <c r="C2078" s="278" t="s">
        <v>746</v>
      </c>
      <c r="D2078" s="278" t="s">
        <v>415</v>
      </c>
      <c r="E2078" s="278" t="str">
        <f>CONCATENATE(SUM('Раздел 5'!L31:L31),"&lt;=",SUM('Раздел 5'!K31:K31))</f>
        <v>0&lt;=0</v>
      </c>
    </row>
    <row r="2079" spans="1:5" s="269" customFormat="1" ht="38.25" x14ac:dyDescent="0.2">
      <c r="A2079" s="279" t="str">
        <f>IF((SUM('Раздел 5'!L32:L32)&lt;=SUM('Раздел 5'!K32:K32)),"","Неверно!")</f>
        <v/>
      </c>
      <c r="B2079" s="276" t="s">
        <v>745</v>
      </c>
      <c r="C2079" s="278" t="s">
        <v>746</v>
      </c>
      <c r="D2079" s="278" t="s">
        <v>415</v>
      </c>
      <c r="E2079" s="278" t="str">
        <f>CONCATENATE(SUM('Раздел 5'!L32:L32),"&lt;=",SUM('Раздел 5'!K32:K32))</f>
        <v>0&lt;=1</v>
      </c>
    </row>
    <row r="2080" spans="1:5" s="269" customFormat="1" ht="38.25" x14ac:dyDescent="0.2">
      <c r="A2080" s="279" t="str">
        <f>IF((SUM('Раздел 5'!L33:L33)&lt;=SUM('Раздел 5'!K33:K33)),"","Неверно!")</f>
        <v/>
      </c>
      <c r="B2080" s="276" t="s">
        <v>745</v>
      </c>
      <c r="C2080" s="278" t="s">
        <v>746</v>
      </c>
      <c r="D2080" s="278" t="s">
        <v>415</v>
      </c>
      <c r="E2080" s="278" t="str">
        <f>CONCATENATE(SUM('Раздел 5'!L33:L33),"&lt;=",SUM('Раздел 5'!K33:K33))</f>
        <v>0&lt;=0</v>
      </c>
    </row>
    <row r="2081" spans="1:5" s="269" customFormat="1" ht="38.25" x14ac:dyDescent="0.2">
      <c r="A2081" s="279" t="str">
        <f>IF((SUM('Раздел 5'!W10:W10)&lt;=SUM('Раздел 5'!V10:V10)),"","Неверно!")</f>
        <v/>
      </c>
      <c r="B2081" s="276" t="s">
        <v>747</v>
      </c>
      <c r="C2081" s="278" t="s">
        <v>748</v>
      </c>
      <c r="D2081" s="278" t="s">
        <v>414</v>
      </c>
      <c r="E2081" s="278" t="str">
        <f>CONCATENATE(SUM('Раздел 5'!W10:W10),"&lt;=",SUM('Раздел 5'!V10:V10))</f>
        <v>0&lt;=0</v>
      </c>
    </row>
    <row r="2082" spans="1:5" s="269" customFormat="1" ht="38.25" x14ac:dyDescent="0.2">
      <c r="A2082" s="279" t="str">
        <f>IF((SUM('Раздел 5'!W11:W11)&lt;=SUM('Раздел 5'!V11:V11)),"","Неверно!")</f>
        <v/>
      </c>
      <c r="B2082" s="276" t="s">
        <v>747</v>
      </c>
      <c r="C2082" s="278" t="s">
        <v>748</v>
      </c>
      <c r="D2082" s="278" t="s">
        <v>414</v>
      </c>
      <c r="E2082" s="278" t="str">
        <f>CONCATENATE(SUM('Раздел 5'!W11:W11),"&lt;=",SUM('Раздел 5'!V11:V11))</f>
        <v>0&lt;=0</v>
      </c>
    </row>
    <row r="2083" spans="1:5" s="269" customFormat="1" ht="38.25" x14ac:dyDescent="0.2">
      <c r="A2083" s="279" t="str">
        <f>IF((SUM('Раздел 5'!W12:W12)&lt;=SUM('Раздел 5'!V12:V12)),"","Неверно!")</f>
        <v/>
      </c>
      <c r="B2083" s="276" t="s">
        <v>747</v>
      </c>
      <c r="C2083" s="278" t="s">
        <v>748</v>
      </c>
      <c r="D2083" s="278" t="s">
        <v>414</v>
      </c>
      <c r="E2083" s="278" t="str">
        <f>CONCATENATE(SUM('Раздел 5'!W12:W12),"&lt;=",SUM('Раздел 5'!V12:V12))</f>
        <v>0&lt;=0</v>
      </c>
    </row>
    <row r="2084" spans="1:5" s="269" customFormat="1" ht="38.25" x14ac:dyDescent="0.2">
      <c r="A2084" s="279" t="str">
        <f>IF((SUM('Раздел 5'!W13:W13)&lt;=SUM('Раздел 5'!V13:V13)),"","Неверно!")</f>
        <v/>
      </c>
      <c r="B2084" s="276" t="s">
        <v>747</v>
      </c>
      <c r="C2084" s="278" t="s">
        <v>748</v>
      </c>
      <c r="D2084" s="278" t="s">
        <v>414</v>
      </c>
      <c r="E2084" s="278" t="str">
        <f>CONCATENATE(SUM('Раздел 5'!W13:W13),"&lt;=",SUM('Раздел 5'!V13:V13))</f>
        <v>0&lt;=0</v>
      </c>
    </row>
    <row r="2085" spans="1:5" s="269" customFormat="1" ht="38.25" x14ac:dyDescent="0.2">
      <c r="A2085" s="279" t="str">
        <f>IF((SUM('Раздел 5'!W14:W14)&lt;=SUM('Раздел 5'!V14:V14)),"","Неверно!")</f>
        <v/>
      </c>
      <c r="B2085" s="276" t="s">
        <v>747</v>
      </c>
      <c r="C2085" s="278" t="s">
        <v>748</v>
      </c>
      <c r="D2085" s="278" t="s">
        <v>414</v>
      </c>
      <c r="E2085" s="278" t="str">
        <f>CONCATENATE(SUM('Раздел 5'!W14:W14),"&lt;=",SUM('Раздел 5'!V14:V14))</f>
        <v>0&lt;=0</v>
      </c>
    </row>
    <row r="2086" spans="1:5" s="269" customFormat="1" ht="38.25" x14ac:dyDescent="0.2">
      <c r="A2086" s="279" t="str">
        <f>IF((SUM('Раздел 5'!W15:W15)&lt;=SUM('Раздел 5'!V15:V15)),"","Неверно!")</f>
        <v/>
      </c>
      <c r="B2086" s="276" t="s">
        <v>747</v>
      </c>
      <c r="C2086" s="278" t="s">
        <v>748</v>
      </c>
      <c r="D2086" s="278" t="s">
        <v>414</v>
      </c>
      <c r="E2086" s="278" t="str">
        <f>CONCATENATE(SUM('Раздел 5'!W15:W15),"&lt;=",SUM('Раздел 5'!V15:V15))</f>
        <v>0&lt;=0</v>
      </c>
    </row>
    <row r="2087" spans="1:5" s="269" customFormat="1" ht="38.25" x14ac:dyDescent="0.2">
      <c r="A2087" s="279" t="str">
        <f>IF((SUM('Раздел 5'!W16:W16)&lt;=SUM('Раздел 5'!V16:V16)),"","Неверно!")</f>
        <v/>
      </c>
      <c r="B2087" s="276" t="s">
        <v>747</v>
      </c>
      <c r="C2087" s="278" t="s">
        <v>748</v>
      </c>
      <c r="D2087" s="278" t="s">
        <v>414</v>
      </c>
      <c r="E2087" s="278" t="str">
        <f>CONCATENATE(SUM('Раздел 5'!W16:W16),"&lt;=",SUM('Раздел 5'!V16:V16))</f>
        <v>0&lt;=0</v>
      </c>
    </row>
    <row r="2088" spans="1:5" s="269" customFormat="1" ht="38.25" x14ac:dyDescent="0.2">
      <c r="A2088" s="279" t="str">
        <f>IF((SUM('Раздел 5'!W17:W17)&lt;=SUM('Раздел 5'!V17:V17)),"","Неверно!")</f>
        <v/>
      </c>
      <c r="B2088" s="276" t="s">
        <v>747</v>
      </c>
      <c r="C2088" s="278" t="s">
        <v>748</v>
      </c>
      <c r="D2088" s="278" t="s">
        <v>414</v>
      </c>
      <c r="E2088" s="278" t="str">
        <f>CONCATENATE(SUM('Раздел 5'!W17:W17),"&lt;=",SUM('Раздел 5'!V17:V17))</f>
        <v>0&lt;=0</v>
      </c>
    </row>
    <row r="2089" spans="1:5" s="269" customFormat="1" ht="38.25" x14ac:dyDescent="0.2">
      <c r="A2089" s="279" t="str">
        <f>IF((SUM('Раздел 5'!W18:W18)&lt;=SUM('Раздел 5'!V18:V18)),"","Неверно!")</f>
        <v/>
      </c>
      <c r="B2089" s="276" t="s">
        <v>747</v>
      </c>
      <c r="C2089" s="278" t="s">
        <v>748</v>
      </c>
      <c r="D2089" s="278" t="s">
        <v>414</v>
      </c>
      <c r="E2089" s="278" t="str">
        <f>CONCATENATE(SUM('Раздел 5'!W18:W18),"&lt;=",SUM('Раздел 5'!V18:V18))</f>
        <v>0&lt;=0</v>
      </c>
    </row>
    <row r="2090" spans="1:5" s="269" customFormat="1" ht="38.25" x14ac:dyDescent="0.2">
      <c r="A2090" s="279" t="str">
        <f>IF((SUM('Раздел 5'!W19:W19)&lt;=SUM('Раздел 5'!V19:V19)),"","Неверно!")</f>
        <v/>
      </c>
      <c r="B2090" s="276" t="s">
        <v>747</v>
      </c>
      <c r="C2090" s="278" t="s">
        <v>748</v>
      </c>
      <c r="D2090" s="278" t="s">
        <v>414</v>
      </c>
      <c r="E2090" s="278" t="str">
        <f>CONCATENATE(SUM('Раздел 5'!W19:W19),"&lt;=",SUM('Раздел 5'!V19:V19))</f>
        <v>0&lt;=0</v>
      </c>
    </row>
    <row r="2091" spans="1:5" s="269" customFormat="1" ht="38.25" x14ac:dyDescent="0.2">
      <c r="A2091" s="279" t="str">
        <f>IF((SUM('Раздел 5'!W20:W20)&lt;=SUM('Раздел 5'!V20:V20)),"","Неверно!")</f>
        <v/>
      </c>
      <c r="B2091" s="276" t="s">
        <v>747</v>
      </c>
      <c r="C2091" s="278" t="s">
        <v>748</v>
      </c>
      <c r="D2091" s="278" t="s">
        <v>414</v>
      </c>
      <c r="E2091" s="278" t="str">
        <f>CONCATENATE(SUM('Раздел 5'!W20:W20),"&lt;=",SUM('Раздел 5'!V20:V20))</f>
        <v>0&lt;=0</v>
      </c>
    </row>
    <row r="2092" spans="1:5" s="269" customFormat="1" ht="38.25" x14ac:dyDescent="0.2">
      <c r="A2092" s="279" t="str">
        <f>IF((SUM('Раздел 5'!W21:W21)&lt;=SUM('Раздел 5'!V21:V21)),"","Неверно!")</f>
        <v/>
      </c>
      <c r="B2092" s="276" t="s">
        <v>747</v>
      </c>
      <c r="C2092" s="278" t="s">
        <v>748</v>
      </c>
      <c r="D2092" s="278" t="s">
        <v>414</v>
      </c>
      <c r="E2092" s="278" t="str">
        <f>CONCATENATE(SUM('Раздел 5'!W21:W21),"&lt;=",SUM('Раздел 5'!V21:V21))</f>
        <v>0&lt;=0</v>
      </c>
    </row>
    <row r="2093" spans="1:5" s="269" customFormat="1" ht="38.25" x14ac:dyDescent="0.2">
      <c r="A2093" s="279" t="str">
        <f>IF((SUM('Раздел 5'!W22:W22)&lt;=SUM('Раздел 5'!V22:V22)),"","Неверно!")</f>
        <v/>
      </c>
      <c r="B2093" s="276" t="s">
        <v>747</v>
      </c>
      <c r="C2093" s="278" t="s">
        <v>748</v>
      </c>
      <c r="D2093" s="278" t="s">
        <v>414</v>
      </c>
      <c r="E2093" s="278" t="str">
        <f>CONCATENATE(SUM('Раздел 5'!W22:W22),"&lt;=",SUM('Раздел 5'!V22:V22))</f>
        <v>0&lt;=0</v>
      </c>
    </row>
    <row r="2094" spans="1:5" s="269" customFormat="1" ht="38.25" x14ac:dyDescent="0.2">
      <c r="A2094" s="279" t="str">
        <f>IF((SUM('Раздел 5'!W23:W23)&lt;=SUM('Раздел 5'!V23:V23)),"","Неверно!")</f>
        <v/>
      </c>
      <c r="B2094" s="276" t="s">
        <v>747</v>
      </c>
      <c r="C2094" s="278" t="s">
        <v>748</v>
      </c>
      <c r="D2094" s="278" t="s">
        <v>414</v>
      </c>
      <c r="E2094" s="278" t="str">
        <f>CONCATENATE(SUM('Раздел 5'!W23:W23),"&lt;=",SUM('Раздел 5'!V23:V23))</f>
        <v>0&lt;=0</v>
      </c>
    </row>
    <row r="2095" spans="1:5" s="269" customFormat="1" ht="38.25" x14ac:dyDescent="0.2">
      <c r="A2095" s="279" t="str">
        <f>IF((SUM('Раздел 5'!W24:W24)&lt;=SUM('Раздел 5'!V24:V24)),"","Неверно!")</f>
        <v/>
      </c>
      <c r="B2095" s="276" t="s">
        <v>747</v>
      </c>
      <c r="C2095" s="278" t="s">
        <v>748</v>
      </c>
      <c r="D2095" s="278" t="s">
        <v>414</v>
      </c>
      <c r="E2095" s="278" t="str">
        <f>CONCATENATE(SUM('Раздел 5'!W24:W24),"&lt;=",SUM('Раздел 5'!V24:V24))</f>
        <v>0&lt;=0</v>
      </c>
    </row>
    <row r="2096" spans="1:5" s="269" customFormat="1" ht="38.25" x14ac:dyDescent="0.2">
      <c r="A2096" s="279" t="str">
        <f>IF((SUM('Раздел 5'!W25:W25)&lt;=SUM('Раздел 5'!V25:V25)),"","Неверно!")</f>
        <v/>
      </c>
      <c r="B2096" s="276" t="s">
        <v>747</v>
      </c>
      <c r="C2096" s="278" t="s">
        <v>748</v>
      </c>
      <c r="D2096" s="278" t="s">
        <v>414</v>
      </c>
      <c r="E2096" s="278" t="str">
        <f>CONCATENATE(SUM('Раздел 5'!W25:W25),"&lt;=",SUM('Раздел 5'!V25:V25))</f>
        <v>0&lt;=0</v>
      </c>
    </row>
    <row r="2097" spans="1:5" s="269" customFormat="1" ht="38.25" x14ac:dyDescent="0.2">
      <c r="A2097" s="279" t="str">
        <f>IF((SUM('Раздел 5'!W26:W26)&lt;=SUM('Раздел 5'!V26:V26)),"","Неверно!")</f>
        <v/>
      </c>
      <c r="B2097" s="276" t="s">
        <v>747</v>
      </c>
      <c r="C2097" s="278" t="s">
        <v>748</v>
      </c>
      <c r="D2097" s="278" t="s">
        <v>414</v>
      </c>
      <c r="E2097" s="278" t="str">
        <f>CONCATENATE(SUM('Раздел 5'!W26:W26),"&lt;=",SUM('Раздел 5'!V26:V26))</f>
        <v>0&lt;=0</v>
      </c>
    </row>
    <row r="2098" spans="1:5" s="269" customFormat="1" ht="38.25" x14ac:dyDescent="0.2">
      <c r="A2098" s="279" t="str">
        <f>IF((SUM('Раздел 5'!W27:W27)&lt;=SUM('Раздел 5'!V27:V27)),"","Неверно!")</f>
        <v/>
      </c>
      <c r="B2098" s="276" t="s">
        <v>747</v>
      </c>
      <c r="C2098" s="278" t="s">
        <v>748</v>
      </c>
      <c r="D2098" s="278" t="s">
        <v>414</v>
      </c>
      <c r="E2098" s="278" t="str">
        <f>CONCATENATE(SUM('Раздел 5'!W27:W27),"&lt;=",SUM('Раздел 5'!V27:V27))</f>
        <v>0&lt;=0</v>
      </c>
    </row>
    <row r="2099" spans="1:5" s="269" customFormat="1" ht="38.25" x14ac:dyDescent="0.2">
      <c r="A2099" s="279" t="str">
        <f>IF((SUM('Раздел 5'!W28:W28)&lt;=SUM('Раздел 5'!V28:V28)),"","Неверно!")</f>
        <v/>
      </c>
      <c r="B2099" s="276" t="s">
        <v>747</v>
      </c>
      <c r="C2099" s="278" t="s">
        <v>748</v>
      </c>
      <c r="D2099" s="278" t="s">
        <v>414</v>
      </c>
      <c r="E2099" s="278" t="str">
        <f>CONCATENATE(SUM('Раздел 5'!W28:W28),"&lt;=",SUM('Раздел 5'!V28:V28))</f>
        <v>0&lt;=0</v>
      </c>
    </row>
    <row r="2100" spans="1:5" s="269" customFormat="1" ht="38.25" x14ac:dyDescent="0.2">
      <c r="A2100" s="279" t="str">
        <f>IF((SUM('Раздел 5'!W29:W29)&lt;=SUM('Раздел 5'!V29:V29)),"","Неверно!")</f>
        <v/>
      </c>
      <c r="B2100" s="276" t="s">
        <v>747</v>
      </c>
      <c r="C2100" s="278" t="s">
        <v>748</v>
      </c>
      <c r="D2100" s="278" t="s">
        <v>414</v>
      </c>
      <c r="E2100" s="278" t="str">
        <f>CONCATENATE(SUM('Раздел 5'!W29:W29),"&lt;=",SUM('Раздел 5'!V29:V29))</f>
        <v>0&lt;=0</v>
      </c>
    </row>
    <row r="2101" spans="1:5" s="269" customFormat="1" ht="38.25" x14ac:dyDescent="0.2">
      <c r="A2101" s="279" t="str">
        <f>IF((SUM('Раздел 5'!W30:W30)&lt;=SUM('Раздел 5'!V30:V30)),"","Неверно!")</f>
        <v/>
      </c>
      <c r="B2101" s="276" t="s">
        <v>747</v>
      </c>
      <c r="C2101" s="278" t="s">
        <v>748</v>
      </c>
      <c r="D2101" s="278" t="s">
        <v>414</v>
      </c>
      <c r="E2101" s="278" t="str">
        <f>CONCATENATE(SUM('Раздел 5'!W30:W30),"&lt;=",SUM('Раздел 5'!V30:V30))</f>
        <v>0&lt;=0</v>
      </c>
    </row>
    <row r="2102" spans="1:5" s="269" customFormat="1" ht="38.25" x14ac:dyDescent="0.2">
      <c r="A2102" s="279" t="str">
        <f>IF((SUM('Раздел 5'!W31:W31)&lt;=SUM('Раздел 5'!V31:V31)),"","Неверно!")</f>
        <v/>
      </c>
      <c r="B2102" s="276" t="s">
        <v>747</v>
      </c>
      <c r="C2102" s="278" t="s">
        <v>748</v>
      </c>
      <c r="D2102" s="278" t="s">
        <v>414</v>
      </c>
      <c r="E2102" s="278" t="str">
        <f>CONCATENATE(SUM('Раздел 5'!W31:W31),"&lt;=",SUM('Раздел 5'!V31:V31))</f>
        <v>0&lt;=0</v>
      </c>
    </row>
    <row r="2103" spans="1:5" s="269" customFormat="1" ht="38.25" x14ac:dyDescent="0.2">
      <c r="A2103" s="279" t="str">
        <f>IF((SUM('Раздел 5'!W32:W32)&lt;=SUM('Раздел 5'!V32:V32)),"","Неверно!")</f>
        <v/>
      </c>
      <c r="B2103" s="276" t="s">
        <v>747</v>
      </c>
      <c r="C2103" s="278" t="s">
        <v>748</v>
      </c>
      <c r="D2103" s="278" t="s">
        <v>414</v>
      </c>
      <c r="E2103" s="278" t="str">
        <f>CONCATENATE(SUM('Раздел 5'!W32:W32),"&lt;=",SUM('Раздел 5'!V32:V32))</f>
        <v>0&lt;=0</v>
      </c>
    </row>
    <row r="2104" spans="1:5" s="269" customFormat="1" ht="38.25" x14ac:dyDescent="0.2">
      <c r="A2104" s="279" t="str">
        <f>IF((SUM('Раздел 5'!W33:W33)&lt;=SUM('Раздел 5'!V33:V33)),"","Неверно!")</f>
        <v/>
      </c>
      <c r="B2104" s="276" t="s">
        <v>747</v>
      </c>
      <c r="C2104" s="278" t="s">
        <v>748</v>
      </c>
      <c r="D2104" s="278" t="s">
        <v>414</v>
      </c>
      <c r="E2104" s="278" t="str">
        <f>CONCATENATE(SUM('Раздел 5'!W33:W33),"&lt;=",SUM('Раздел 5'!V33:V33))</f>
        <v>0&lt;=0</v>
      </c>
    </row>
    <row r="2105" spans="1:5" s="269" customFormat="1" ht="38.25" x14ac:dyDescent="0.2">
      <c r="A2105" s="279" t="str">
        <f>IF((SUM('Раздел 5'!AA33:AA33)&lt;=SUM('Раздел 5'!AA10:AA10)),"","Неверно!")</f>
        <v/>
      </c>
      <c r="B2105" s="276" t="s">
        <v>749</v>
      </c>
      <c r="C2105" s="278" t="s">
        <v>750</v>
      </c>
      <c r="D2105" s="278" t="s">
        <v>413</v>
      </c>
      <c r="E2105" s="278" t="str">
        <f>CONCATENATE(SUM('Раздел 5'!AA33:AA33),"&lt;=",SUM('Раздел 5'!AA10:AA10))</f>
        <v>0&lt;=1</v>
      </c>
    </row>
    <row r="2106" spans="1:5" s="269" customFormat="1" ht="38.25" x14ac:dyDescent="0.2">
      <c r="A2106" s="279" t="str">
        <f>IF((SUM('Раздел 5'!AB33:AB33)&lt;=SUM('Раздел 5'!AB10:AB10)),"","Неверно!")</f>
        <v/>
      </c>
      <c r="B2106" s="276" t="s">
        <v>749</v>
      </c>
      <c r="C2106" s="278" t="s">
        <v>750</v>
      </c>
      <c r="D2106" s="278" t="s">
        <v>413</v>
      </c>
      <c r="E2106" s="278" t="str">
        <f>CONCATENATE(SUM('Раздел 5'!AB33:AB33),"&lt;=",SUM('Раздел 5'!AB10:AB10))</f>
        <v>0&lt;=1</v>
      </c>
    </row>
    <row r="2107" spans="1:5" s="269" customFormat="1" ht="38.25" x14ac:dyDescent="0.2">
      <c r="A2107" s="279" t="str">
        <f>IF((SUM('Раздел 5'!AC33:AC33)&lt;=SUM('Раздел 5'!AC10:AC10)),"","Неверно!")</f>
        <v/>
      </c>
      <c r="B2107" s="276" t="s">
        <v>749</v>
      </c>
      <c r="C2107" s="278" t="s">
        <v>750</v>
      </c>
      <c r="D2107" s="278" t="s">
        <v>413</v>
      </c>
      <c r="E2107" s="278" t="str">
        <f>CONCATENATE(SUM('Раздел 5'!AC33:AC33),"&lt;=",SUM('Раздел 5'!AC10:AC10))</f>
        <v>0&lt;=0</v>
      </c>
    </row>
    <row r="2108" spans="1:5" s="269" customFormat="1" ht="38.25" x14ac:dyDescent="0.2">
      <c r="A2108" s="279" t="str">
        <f>IF((SUM('Раздел 5'!AD33:AD33)&lt;=SUM('Раздел 5'!AD10:AD10)),"","Неверно!")</f>
        <v/>
      </c>
      <c r="B2108" s="276" t="s">
        <v>749</v>
      </c>
      <c r="C2108" s="278" t="s">
        <v>750</v>
      </c>
      <c r="D2108" s="278" t="s">
        <v>413</v>
      </c>
      <c r="E2108" s="278" t="str">
        <f>CONCATENATE(SUM('Раздел 5'!AD33:AD33),"&lt;=",SUM('Раздел 5'!AD10:AD10))</f>
        <v>0&lt;=0</v>
      </c>
    </row>
    <row r="2109" spans="1:5" s="269" customFormat="1" ht="38.25" x14ac:dyDescent="0.2">
      <c r="A2109" s="279" t="str">
        <f>IF((SUM('Раздел 5'!AE33:AE33)&lt;=SUM('Раздел 5'!AE10:AE10)),"","Неверно!")</f>
        <v/>
      </c>
      <c r="B2109" s="276" t="s">
        <v>749</v>
      </c>
      <c r="C2109" s="278" t="s">
        <v>750</v>
      </c>
      <c r="D2109" s="278" t="s">
        <v>413</v>
      </c>
      <c r="E2109" s="278" t="str">
        <f>CONCATENATE(SUM('Раздел 5'!AE33:AE33),"&lt;=",SUM('Раздел 5'!AE10:AE10))</f>
        <v>0&lt;=0</v>
      </c>
    </row>
    <row r="2110" spans="1:5" s="269" customFormat="1" ht="38.25" x14ac:dyDescent="0.2">
      <c r="A2110" s="279" t="str">
        <f>IF((SUM('Раздел 5'!AF33:AF33)&lt;=SUM('Раздел 5'!AF10:AF10)),"","Неверно!")</f>
        <v/>
      </c>
      <c r="B2110" s="276" t="s">
        <v>749</v>
      </c>
      <c r="C2110" s="278" t="s">
        <v>750</v>
      </c>
      <c r="D2110" s="278" t="s">
        <v>413</v>
      </c>
      <c r="E2110" s="278" t="str">
        <f>CONCATENATE(SUM('Раздел 5'!AF33:AF33),"&lt;=",SUM('Раздел 5'!AF10:AF10))</f>
        <v>0&lt;=71827</v>
      </c>
    </row>
    <row r="2111" spans="1:5" s="269" customFormat="1" ht="38.25" x14ac:dyDescent="0.2">
      <c r="A2111" s="279" t="str">
        <f>IF((SUM('Раздел 5'!AG33:AG33)&lt;=SUM('Раздел 5'!AG10:AG10)),"","Неверно!")</f>
        <v/>
      </c>
      <c r="B2111" s="276" t="s">
        <v>749</v>
      </c>
      <c r="C2111" s="278" t="s">
        <v>750</v>
      </c>
      <c r="D2111" s="278" t="s">
        <v>413</v>
      </c>
      <c r="E2111" s="278" t="str">
        <f>CONCATENATE(SUM('Раздел 5'!AG33:AG33),"&lt;=",SUM('Раздел 5'!AG10:AG10))</f>
        <v>0&lt;=3045</v>
      </c>
    </row>
    <row r="2112" spans="1:5" s="269" customFormat="1" ht="38.25" x14ac:dyDescent="0.2">
      <c r="A2112" s="279" t="str">
        <f>IF((SUM('Раздел 5'!AH33:AH33)&lt;=SUM('Раздел 5'!AH10:AH10)),"","Неверно!")</f>
        <v/>
      </c>
      <c r="B2112" s="276" t="s">
        <v>749</v>
      </c>
      <c r="C2112" s="278" t="s">
        <v>750</v>
      </c>
      <c r="D2112" s="278" t="s">
        <v>413</v>
      </c>
      <c r="E2112" s="278" t="str">
        <f>CONCATENATE(SUM('Раздел 5'!AH33:AH33),"&lt;=",SUM('Раздел 5'!AH10:AH10))</f>
        <v>0&lt;=1188</v>
      </c>
    </row>
    <row r="2113" spans="1:5" s="269" customFormat="1" ht="38.25" x14ac:dyDescent="0.2">
      <c r="A2113" s="279" t="str">
        <f>IF((SUM('Раздел 5'!AI33:AI33)&lt;=SUM('Раздел 5'!AI10:AI10)),"","Неверно!")</f>
        <v/>
      </c>
      <c r="B2113" s="276" t="s">
        <v>749</v>
      </c>
      <c r="C2113" s="278" t="s">
        <v>750</v>
      </c>
      <c r="D2113" s="278" t="s">
        <v>413</v>
      </c>
      <c r="E2113" s="278" t="str">
        <f>CONCATENATE(SUM('Раздел 5'!AI33:AI33),"&lt;=",SUM('Раздел 5'!AI10:AI10))</f>
        <v>0&lt;=0</v>
      </c>
    </row>
    <row r="2114" spans="1:5" s="269" customFormat="1" ht="38.25" x14ac:dyDescent="0.2">
      <c r="A2114" s="279" t="str">
        <f>IF((SUM('Раздел 5'!AJ33:AJ33)&lt;=SUM('Раздел 5'!AJ10:AJ10)),"","Неверно!")</f>
        <v/>
      </c>
      <c r="B2114" s="276" t="s">
        <v>749</v>
      </c>
      <c r="C2114" s="278" t="s">
        <v>750</v>
      </c>
      <c r="D2114" s="278" t="s">
        <v>413</v>
      </c>
      <c r="E2114" s="278" t="str">
        <f>CONCATENATE(SUM('Раздел 5'!AJ33:AJ33),"&lt;=",SUM('Раздел 5'!AJ10:AJ10))</f>
        <v>0&lt;=0</v>
      </c>
    </row>
    <row r="2115" spans="1:5" s="269" customFormat="1" ht="38.25" x14ac:dyDescent="0.2">
      <c r="A2115" s="279" t="str">
        <f>IF((SUM('Раздел 5'!D33:D33)&lt;=SUM('Раздел 5'!D10:D10)),"","Неверно!")</f>
        <v/>
      </c>
      <c r="B2115" s="276" t="s">
        <v>749</v>
      </c>
      <c r="C2115" s="278" t="s">
        <v>750</v>
      </c>
      <c r="D2115" s="278" t="s">
        <v>413</v>
      </c>
      <c r="E2115" s="278" t="str">
        <f>CONCATENATE(SUM('Раздел 5'!D33:D33),"&lt;=",SUM('Раздел 5'!D10:D10))</f>
        <v>0&lt;=0</v>
      </c>
    </row>
    <row r="2116" spans="1:5" s="269" customFormat="1" ht="38.25" x14ac:dyDescent="0.2">
      <c r="A2116" s="279" t="str">
        <f>IF((SUM('Раздел 5'!E33:E33)&lt;=SUM('Раздел 5'!E10:E10)),"","Неверно!")</f>
        <v/>
      </c>
      <c r="B2116" s="276" t="s">
        <v>749</v>
      </c>
      <c r="C2116" s="278" t="s">
        <v>750</v>
      </c>
      <c r="D2116" s="278" t="s">
        <v>413</v>
      </c>
      <c r="E2116" s="278" t="str">
        <f>CONCATENATE(SUM('Раздел 5'!E33:E33),"&lt;=",SUM('Раздел 5'!E10:E10))</f>
        <v>0&lt;=6</v>
      </c>
    </row>
    <row r="2117" spans="1:5" s="269" customFormat="1" ht="38.25" x14ac:dyDescent="0.2">
      <c r="A2117" s="279" t="str">
        <f>IF((SUM('Раздел 5'!F33:F33)&lt;=SUM('Раздел 5'!F10:F10)),"","Неверно!")</f>
        <v/>
      </c>
      <c r="B2117" s="276" t="s">
        <v>749</v>
      </c>
      <c r="C2117" s="278" t="s">
        <v>750</v>
      </c>
      <c r="D2117" s="278" t="s">
        <v>413</v>
      </c>
      <c r="E2117" s="278" t="str">
        <f>CONCATENATE(SUM('Раздел 5'!F33:F33),"&lt;=",SUM('Раздел 5'!F10:F10))</f>
        <v>0&lt;=1</v>
      </c>
    </row>
    <row r="2118" spans="1:5" s="269" customFormat="1" ht="38.25" x14ac:dyDescent="0.2">
      <c r="A2118" s="279" t="str">
        <f>IF((SUM('Раздел 5'!G33:G33)&lt;=SUM('Раздел 5'!G10:G10)),"","Неверно!")</f>
        <v/>
      </c>
      <c r="B2118" s="276" t="s">
        <v>749</v>
      </c>
      <c r="C2118" s="278" t="s">
        <v>750</v>
      </c>
      <c r="D2118" s="278" t="s">
        <v>413</v>
      </c>
      <c r="E2118" s="278" t="str">
        <f>CONCATENATE(SUM('Раздел 5'!G33:G33),"&lt;=",SUM('Раздел 5'!G10:G10))</f>
        <v>0&lt;=0</v>
      </c>
    </row>
    <row r="2119" spans="1:5" s="269" customFormat="1" ht="38.25" x14ac:dyDescent="0.2">
      <c r="A2119" s="279" t="str">
        <f>IF((SUM('Раздел 5'!H33:H33)&lt;=SUM('Раздел 5'!H10:H10)),"","Неверно!")</f>
        <v/>
      </c>
      <c r="B2119" s="276" t="s">
        <v>749</v>
      </c>
      <c r="C2119" s="278" t="s">
        <v>750</v>
      </c>
      <c r="D2119" s="278" t="s">
        <v>413</v>
      </c>
      <c r="E2119" s="278" t="str">
        <f>CONCATENATE(SUM('Раздел 5'!H33:H33),"&lt;=",SUM('Раздел 5'!H10:H10))</f>
        <v>0&lt;=270125</v>
      </c>
    </row>
    <row r="2120" spans="1:5" s="269" customFormat="1" ht="38.25" x14ac:dyDescent="0.2">
      <c r="A2120" s="279" t="str">
        <f>IF((SUM('Раздел 5'!I33:I33)&lt;=SUM('Раздел 5'!I10:I10)),"","Неверно!")</f>
        <v/>
      </c>
      <c r="B2120" s="276" t="s">
        <v>749</v>
      </c>
      <c r="C2120" s="278" t="s">
        <v>750</v>
      </c>
      <c r="D2120" s="278" t="s">
        <v>413</v>
      </c>
      <c r="E2120" s="278" t="str">
        <f>CONCATENATE(SUM('Раздел 5'!I33:I33),"&lt;=",SUM('Раздел 5'!I10:I10))</f>
        <v>0&lt;=600</v>
      </c>
    </row>
    <row r="2121" spans="1:5" s="269" customFormat="1" ht="38.25" x14ac:dyDescent="0.2">
      <c r="A2121" s="279" t="str">
        <f>IF((SUM('Раздел 5'!J33:J33)&lt;=SUM('Раздел 5'!J10:J10)),"","Неверно!")</f>
        <v/>
      </c>
      <c r="B2121" s="276" t="s">
        <v>749</v>
      </c>
      <c r="C2121" s="278" t="s">
        <v>750</v>
      </c>
      <c r="D2121" s="278" t="s">
        <v>413</v>
      </c>
      <c r="E2121" s="278" t="str">
        <f>CONCATENATE(SUM('Раздел 5'!J33:J33),"&lt;=",SUM('Раздел 5'!J10:J10))</f>
        <v>0&lt;=6</v>
      </c>
    </row>
    <row r="2122" spans="1:5" s="269" customFormat="1" ht="38.25" x14ac:dyDescent="0.2">
      <c r="A2122" s="279" t="str">
        <f>IF((SUM('Раздел 5'!K33:K33)&lt;=SUM('Раздел 5'!K10:K10)),"","Неверно!")</f>
        <v/>
      </c>
      <c r="B2122" s="276" t="s">
        <v>749</v>
      </c>
      <c r="C2122" s="278" t="s">
        <v>750</v>
      </c>
      <c r="D2122" s="278" t="s">
        <v>413</v>
      </c>
      <c r="E2122" s="278" t="str">
        <f>CONCATENATE(SUM('Раздел 5'!K33:K33),"&lt;=",SUM('Раздел 5'!K10:K10))</f>
        <v>0&lt;=3</v>
      </c>
    </row>
    <row r="2123" spans="1:5" s="269" customFormat="1" ht="38.25" x14ac:dyDescent="0.2">
      <c r="A2123" s="279" t="str">
        <f>IF((SUM('Раздел 5'!L33:L33)&lt;=SUM('Раздел 5'!L10:L10)),"","Неверно!")</f>
        <v/>
      </c>
      <c r="B2123" s="276" t="s">
        <v>749</v>
      </c>
      <c r="C2123" s="278" t="s">
        <v>750</v>
      </c>
      <c r="D2123" s="278" t="s">
        <v>413</v>
      </c>
      <c r="E2123" s="278" t="str">
        <f>CONCATENATE(SUM('Раздел 5'!L33:L33),"&lt;=",SUM('Раздел 5'!L10:L10))</f>
        <v>0&lt;=1</v>
      </c>
    </row>
    <row r="2124" spans="1:5" s="269" customFormat="1" ht="38.25" x14ac:dyDescent="0.2">
      <c r="A2124" s="279" t="str">
        <f>IF((SUM('Раздел 5'!M33:M33)&lt;=SUM('Раздел 5'!M10:M10)),"","Неверно!")</f>
        <v/>
      </c>
      <c r="B2124" s="276" t="s">
        <v>749</v>
      </c>
      <c r="C2124" s="278" t="s">
        <v>750</v>
      </c>
      <c r="D2124" s="278" t="s">
        <v>413</v>
      </c>
      <c r="E2124" s="278" t="str">
        <f>CONCATENATE(SUM('Раздел 5'!M33:M33),"&lt;=",SUM('Раздел 5'!M10:M10))</f>
        <v>0&lt;=0</v>
      </c>
    </row>
    <row r="2125" spans="1:5" s="269" customFormat="1" ht="38.25" x14ac:dyDescent="0.2">
      <c r="A2125" s="279" t="str">
        <f>IF((SUM('Раздел 5'!N33:N33)&lt;=SUM('Раздел 5'!N10:N10)),"","Неверно!")</f>
        <v/>
      </c>
      <c r="B2125" s="276" t="s">
        <v>749</v>
      </c>
      <c r="C2125" s="278" t="s">
        <v>750</v>
      </c>
      <c r="D2125" s="278" t="s">
        <v>413</v>
      </c>
      <c r="E2125" s="278" t="str">
        <f>CONCATENATE(SUM('Раздел 5'!N33:N33),"&lt;=",SUM('Раздел 5'!N10:N10))</f>
        <v>0&lt;=0</v>
      </c>
    </row>
    <row r="2126" spans="1:5" s="269" customFormat="1" ht="38.25" x14ac:dyDescent="0.2">
      <c r="A2126" s="279" t="str">
        <f>IF((SUM('Раздел 5'!O33:O33)&lt;=SUM('Раздел 5'!O10:O10)),"","Неверно!")</f>
        <v/>
      </c>
      <c r="B2126" s="276" t="s">
        <v>749</v>
      </c>
      <c r="C2126" s="278" t="s">
        <v>750</v>
      </c>
      <c r="D2126" s="278" t="s">
        <v>413</v>
      </c>
      <c r="E2126" s="278" t="str">
        <f>CONCATENATE(SUM('Раздел 5'!O33:O33),"&lt;=",SUM('Раздел 5'!O10:O10))</f>
        <v>0&lt;=3</v>
      </c>
    </row>
    <row r="2127" spans="1:5" s="269" customFormat="1" ht="38.25" x14ac:dyDescent="0.2">
      <c r="A2127" s="279" t="str">
        <f>IF((SUM('Раздел 5'!P33:P33)&lt;=SUM('Раздел 5'!P10:P10)),"","Неверно!")</f>
        <v/>
      </c>
      <c r="B2127" s="276" t="s">
        <v>749</v>
      </c>
      <c r="C2127" s="278" t="s">
        <v>750</v>
      </c>
      <c r="D2127" s="278" t="s">
        <v>413</v>
      </c>
      <c r="E2127" s="278" t="str">
        <f>CONCATENATE(SUM('Раздел 5'!P33:P33),"&lt;=",SUM('Раздел 5'!P10:P10))</f>
        <v>0&lt;=0</v>
      </c>
    </row>
    <row r="2128" spans="1:5" s="269" customFormat="1" ht="38.25" x14ac:dyDescent="0.2">
      <c r="A2128" s="279" t="str">
        <f>IF((SUM('Раздел 5'!Q33:Q33)&lt;=SUM('Раздел 5'!Q10:Q10)),"","Неверно!")</f>
        <v/>
      </c>
      <c r="B2128" s="276" t="s">
        <v>749</v>
      </c>
      <c r="C2128" s="278" t="s">
        <v>750</v>
      </c>
      <c r="D2128" s="278" t="s">
        <v>413</v>
      </c>
      <c r="E2128" s="278" t="str">
        <f>CONCATENATE(SUM('Раздел 5'!Q33:Q33),"&lt;=",SUM('Раздел 5'!Q10:Q10))</f>
        <v>0&lt;=0</v>
      </c>
    </row>
    <row r="2129" spans="1:5" s="269" customFormat="1" ht="38.25" x14ac:dyDescent="0.2">
      <c r="A2129" s="279" t="str">
        <f>IF((SUM('Раздел 5'!R33:R33)&lt;=SUM('Раздел 5'!R10:R10)),"","Неверно!")</f>
        <v/>
      </c>
      <c r="B2129" s="276" t="s">
        <v>749</v>
      </c>
      <c r="C2129" s="278" t="s">
        <v>750</v>
      </c>
      <c r="D2129" s="278" t="s">
        <v>413</v>
      </c>
      <c r="E2129" s="278" t="str">
        <f>CONCATENATE(SUM('Раздел 5'!R33:R33),"&lt;=",SUM('Раздел 5'!R10:R10))</f>
        <v>0&lt;=0</v>
      </c>
    </row>
    <row r="2130" spans="1:5" s="269" customFormat="1" ht="38.25" x14ac:dyDescent="0.2">
      <c r="A2130" s="279" t="str">
        <f>IF((SUM('Раздел 5'!S33:S33)&lt;=SUM('Раздел 5'!S10:S10)),"","Неверно!")</f>
        <v/>
      </c>
      <c r="B2130" s="276" t="s">
        <v>749</v>
      </c>
      <c r="C2130" s="278" t="s">
        <v>750</v>
      </c>
      <c r="D2130" s="278" t="s">
        <v>413</v>
      </c>
      <c r="E2130" s="278" t="str">
        <f>CONCATENATE(SUM('Раздел 5'!S33:S33),"&lt;=",SUM('Раздел 5'!S10:S10))</f>
        <v>0&lt;=0</v>
      </c>
    </row>
    <row r="2131" spans="1:5" s="269" customFormat="1" ht="38.25" x14ac:dyDescent="0.2">
      <c r="A2131" s="279" t="str">
        <f>IF((SUM('Раздел 5'!T33:T33)&lt;=SUM('Раздел 5'!T10:T10)),"","Неверно!")</f>
        <v/>
      </c>
      <c r="B2131" s="276" t="s">
        <v>749</v>
      </c>
      <c r="C2131" s="278" t="s">
        <v>750</v>
      </c>
      <c r="D2131" s="278" t="s">
        <v>413</v>
      </c>
      <c r="E2131" s="278" t="str">
        <f>CONCATENATE(SUM('Раздел 5'!T33:T33),"&lt;=",SUM('Раздел 5'!T10:T10))</f>
        <v>0&lt;=6</v>
      </c>
    </row>
    <row r="2132" spans="1:5" s="269" customFormat="1" ht="38.25" x14ac:dyDescent="0.2">
      <c r="A2132" s="279" t="str">
        <f>IF((SUM('Раздел 5'!U33:U33)&lt;=SUM('Раздел 5'!U10:U10)),"","Неверно!")</f>
        <v/>
      </c>
      <c r="B2132" s="276" t="s">
        <v>749</v>
      </c>
      <c r="C2132" s="278" t="s">
        <v>750</v>
      </c>
      <c r="D2132" s="278" t="s">
        <v>413</v>
      </c>
      <c r="E2132" s="278" t="str">
        <f>CONCATENATE(SUM('Раздел 5'!U33:U33),"&lt;=",SUM('Раздел 5'!U10:U10))</f>
        <v>0&lt;=0</v>
      </c>
    </row>
    <row r="2133" spans="1:5" s="269" customFormat="1" ht="38.25" x14ac:dyDescent="0.2">
      <c r="A2133" s="279" t="str">
        <f>IF((SUM('Раздел 5'!V33:V33)&lt;=SUM('Раздел 5'!V10:V10)),"","Неверно!")</f>
        <v/>
      </c>
      <c r="B2133" s="276" t="s">
        <v>749</v>
      </c>
      <c r="C2133" s="278" t="s">
        <v>750</v>
      </c>
      <c r="D2133" s="278" t="s">
        <v>413</v>
      </c>
      <c r="E2133" s="278" t="str">
        <f>CONCATENATE(SUM('Раздел 5'!V33:V33),"&lt;=",SUM('Раздел 5'!V10:V10))</f>
        <v>0&lt;=0</v>
      </c>
    </row>
    <row r="2134" spans="1:5" s="269" customFormat="1" ht="38.25" x14ac:dyDescent="0.2">
      <c r="A2134" s="279" t="str">
        <f>IF((SUM('Раздел 5'!W33:W33)&lt;=SUM('Раздел 5'!W10:W10)),"","Неверно!")</f>
        <v/>
      </c>
      <c r="B2134" s="276" t="s">
        <v>749</v>
      </c>
      <c r="C2134" s="278" t="s">
        <v>750</v>
      </c>
      <c r="D2134" s="278" t="s">
        <v>413</v>
      </c>
      <c r="E2134" s="278" t="str">
        <f>CONCATENATE(SUM('Раздел 5'!W33:W33),"&lt;=",SUM('Раздел 5'!W10:W10))</f>
        <v>0&lt;=0</v>
      </c>
    </row>
    <row r="2135" spans="1:5" s="269" customFormat="1" ht="38.25" x14ac:dyDescent="0.2">
      <c r="A2135" s="279" t="str">
        <f>IF((SUM('Раздел 5'!X33:X33)&lt;=SUM('Раздел 5'!X10:X10)),"","Неверно!")</f>
        <v/>
      </c>
      <c r="B2135" s="276" t="s">
        <v>749</v>
      </c>
      <c r="C2135" s="278" t="s">
        <v>750</v>
      </c>
      <c r="D2135" s="278" t="s">
        <v>413</v>
      </c>
      <c r="E2135" s="278" t="str">
        <f>CONCATENATE(SUM('Раздел 5'!X33:X33),"&lt;=",SUM('Раздел 5'!X10:X10))</f>
        <v>0&lt;=0</v>
      </c>
    </row>
    <row r="2136" spans="1:5" s="269" customFormat="1" ht="38.25" x14ac:dyDescent="0.2">
      <c r="A2136" s="279" t="str">
        <f>IF((SUM('Раздел 5'!Y33:Y33)&lt;=SUM('Раздел 5'!Y10:Y10)),"","Неверно!")</f>
        <v/>
      </c>
      <c r="B2136" s="276" t="s">
        <v>749</v>
      </c>
      <c r="C2136" s="278" t="s">
        <v>750</v>
      </c>
      <c r="D2136" s="278" t="s">
        <v>413</v>
      </c>
      <c r="E2136" s="278" t="str">
        <f>CONCATENATE(SUM('Раздел 5'!Y33:Y33),"&lt;=",SUM('Раздел 5'!Y10:Y10))</f>
        <v>0&lt;=0</v>
      </c>
    </row>
    <row r="2137" spans="1:5" s="269" customFormat="1" ht="38.25" x14ac:dyDescent="0.2">
      <c r="A2137" s="279" t="str">
        <f>IF((SUM('Раздел 5'!Z33:Z33)&lt;=SUM('Раздел 5'!Z10:Z10)),"","Неверно!")</f>
        <v/>
      </c>
      <c r="B2137" s="276" t="s">
        <v>749</v>
      </c>
      <c r="C2137" s="278" t="s">
        <v>750</v>
      </c>
      <c r="D2137" s="278" t="s">
        <v>413</v>
      </c>
      <c r="E2137" s="278" t="str">
        <f>CONCATENATE(SUM('Раздел 5'!Z33:Z33),"&lt;=",SUM('Раздел 5'!Z10:Z10))</f>
        <v>0&lt;=0</v>
      </c>
    </row>
    <row r="2138" spans="1:5" s="269" customFormat="1" ht="38.25" x14ac:dyDescent="0.2">
      <c r="A2138" s="279" t="str">
        <f>IF((SUM('Раздел 5'!M10:M10)&lt;=SUM('Раздел 5'!K10:K10)),"","Неверно!")</f>
        <v/>
      </c>
      <c r="B2138" s="276" t="s">
        <v>751</v>
      </c>
      <c r="C2138" s="278" t="s">
        <v>752</v>
      </c>
      <c r="D2138" s="278" t="s">
        <v>412</v>
      </c>
      <c r="E2138" s="278" t="str">
        <f>CONCATENATE(SUM('Раздел 5'!M10:M10),"&lt;=",SUM('Раздел 5'!K10:K10))</f>
        <v>0&lt;=3</v>
      </c>
    </row>
    <row r="2139" spans="1:5" s="269" customFormat="1" ht="38.25" x14ac:dyDescent="0.2">
      <c r="A2139" s="279" t="str">
        <f>IF((SUM('Раздел 5'!M11:M11)&lt;=SUM('Раздел 5'!K11:K11)),"","Неверно!")</f>
        <v/>
      </c>
      <c r="B2139" s="276" t="s">
        <v>751</v>
      </c>
      <c r="C2139" s="278" t="s">
        <v>752</v>
      </c>
      <c r="D2139" s="278" t="s">
        <v>412</v>
      </c>
      <c r="E2139" s="278" t="str">
        <f>CONCATENATE(SUM('Раздел 5'!M11:M11),"&lt;=",SUM('Раздел 5'!K11:K11))</f>
        <v>0&lt;=0</v>
      </c>
    </row>
    <row r="2140" spans="1:5" s="269" customFormat="1" ht="38.25" x14ac:dyDescent="0.2">
      <c r="A2140" s="279" t="str">
        <f>IF((SUM('Раздел 5'!M12:M12)&lt;=SUM('Раздел 5'!K12:K12)),"","Неверно!")</f>
        <v/>
      </c>
      <c r="B2140" s="276" t="s">
        <v>751</v>
      </c>
      <c r="C2140" s="278" t="s">
        <v>752</v>
      </c>
      <c r="D2140" s="278" t="s">
        <v>412</v>
      </c>
      <c r="E2140" s="278" t="str">
        <f>CONCATENATE(SUM('Раздел 5'!M12:M12),"&lt;=",SUM('Раздел 5'!K12:K12))</f>
        <v>0&lt;=0</v>
      </c>
    </row>
    <row r="2141" spans="1:5" s="269" customFormat="1" ht="38.25" x14ac:dyDescent="0.2">
      <c r="A2141" s="279" t="str">
        <f>IF((SUM('Раздел 5'!M13:M13)&lt;=SUM('Раздел 5'!K13:K13)),"","Неверно!")</f>
        <v/>
      </c>
      <c r="B2141" s="276" t="s">
        <v>751</v>
      </c>
      <c r="C2141" s="278" t="s">
        <v>752</v>
      </c>
      <c r="D2141" s="278" t="s">
        <v>412</v>
      </c>
      <c r="E2141" s="278" t="str">
        <f>CONCATENATE(SUM('Раздел 5'!M13:M13),"&lt;=",SUM('Раздел 5'!K13:K13))</f>
        <v>0&lt;=2</v>
      </c>
    </row>
    <row r="2142" spans="1:5" s="269" customFormat="1" ht="38.25" x14ac:dyDescent="0.2">
      <c r="A2142" s="279" t="str">
        <f>IF((SUM('Раздел 5'!M14:M14)&lt;=SUM('Раздел 5'!K14:K14)),"","Неверно!")</f>
        <v/>
      </c>
      <c r="B2142" s="276" t="s">
        <v>751</v>
      </c>
      <c r="C2142" s="278" t="s">
        <v>752</v>
      </c>
      <c r="D2142" s="278" t="s">
        <v>412</v>
      </c>
      <c r="E2142" s="278" t="str">
        <f>CONCATENATE(SUM('Раздел 5'!M14:M14),"&lt;=",SUM('Раздел 5'!K14:K14))</f>
        <v>0&lt;=0</v>
      </c>
    </row>
    <row r="2143" spans="1:5" s="269" customFormat="1" ht="38.25" x14ac:dyDescent="0.2">
      <c r="A2143" s="279" t="str">
        <f>IF((SUM('Раздел 5'!M15:M15)&lt;=SUM('Раздел 5'!K15:K15)),"","Неверно!")</f>
        <v/>
      </c>
      <c r="B2143" s="276" t="s">
        <v>751</v>
      </c>
      <c r="C2143" s="278" t="s">
        <v>752</v>
      </c>
      <c r="D2143" s="278" t="s">
        <v>412</v>
      </c>
      <c r="E2143" s="278" t="str">
        <f>CONCATENATE(SUM('Раздел 5'!M15:M15),"&lt;=",SUM('Раздел 5'!K15:K15))</f>
        <v>0&lt;=0</v>
      </c>
    </row>
    <row r="2144" spans="1:5" s="269" customFormat="1" ht="38.25" x14ac:dyDescent="0.2">
      <c r="A2144" s="279" t="str">
        <f>IF((SUM('Раздел 5'!M16:M16)&lt;=SUM('Раздел 5'!K16:K16)),"","Неверно!")</f>
        <v/>
      </c>
      <c r="B2144" s="276" t="s">
        <v>751</v>
      </c>
      <c r="C2144" s="278" t="s">
        <v>752</v>
      </c>
      <c r="D2144" s="278" t="s">
        <v>412</v>
      </c>
      <c r="E2144" s="278" t="str">
        <f>CONCATENATE(SUM('Раздел 5'!M16:M16),"&lt;=",SUM('Раздел 5'!K16:K16))</f>
        <v>0&lt;=0</v>
      </c>
    </row>
    <row r="2145" spans="1:5" s="269" customFormat="1" ht="38.25" x14ac:dyDescent="0.2">
      <c r="A2145" s="279" t="str">
        <f>IF((SUM('Раздел 5'!M17:M17)&lt;=SUM('Раздел 5'!K17:K17)),"","Неверно!")</f>
        <v/>
      </c>
      <c r="B2145" s="276" t="s">
        <v>751</v>
      </c>
      <c r="C2145" s="278" t="s">
        <v>752</v>
      </c>
      <c r="D2145" s="278" t="s">
        <v>412</v>
      </c>
      <c r="E2145" s="278" t="str">
        <f>CONCATENATE(SUM('Раздел 5'!M17:M17),"&lt;=",SUM('Раздел 5'!K17:K17))</f>
        <v>0&lt;=0</v>
      </c>
    </row>
    <row r="2146" spans="1:5" s="269" customFormat="1" ht="38.25" x14ac:dyDescent="0.2">
      <c r="A2146" s="279" t="str">
        <f>IF((SUM('Раздел 5'!M18:M18)&lt;=SUM('Раздел 5'!K18:K18)),"","Неверно!")</f>
        <v/>
      </c>
      <c r="B2146" s="276" t="s">
        <v>751</v>
      </c>
      <c r="C2146" s="278" t="s">
        <v>752</v>
      </c>
      <c r="D2146" s="278" t="s">
        <v>412</v>
      </c>
      <c r="E2146" s="278" t="str">
        <f>CONCATENATE(SUM('Раздел 5'!M18:M18),"&lt;=",SUM('Раздел 5'!K18:K18))</f>
        <v>0&lt;=0</v>
      </c>
    </row>
    <row r="2147" spans="1:5" s="269" customFormat="1" ht="38.25" x14ac:dyDescent="0.2">
      <c r="A2147" s="279" t="str">
        <f>IF((SUM('Раздел 5'!M19:M19)&lt;=SUM('Раздел 5'!K19:K19)),"","Неверно!")</f>
        <v/>
      </c>
      <c r="B2147" s="276" t="s">
        <v>751</v>
      </c>
      <c r="C2147" s="278" t="s">
        <v>752</v>
      </c>
      <c r="D2147" s="278" t="s">
        <v>412</v>
      </c>
      <c r="E2147" s="278" t="str">
        <f>CONCATENATE(SUM('Раздел 5'!M19:M19),"&lt;=",SUM('Раздел 5'!K19:K19))</f>
        <v>0&lt;=0</v>
      </c>
    </row>
    <row r="2148" spans="1:5" s="269" customFormat="1" ht="38.25" x14ac:dyDescent="0.2">
      <c r="A2148" s="279" t="str">
        <f>IF((SUM('Раздел 5'!M20:M20)&lt;=SUM('Раздел 5'!K20:K20)),"","Неверно!")</f>
        <v/>
      </c>
      <c r="B2148" s="276" t="s">
        <v>751</v>
      </c>
      <c r="C2148" s="278" t="s">
        <v>752</v>
      </c>
      <c r="D2148" s="278" t="s">
        <v>412</v>
      </c>
      <c r="E2148" s="278" t="str">
        <f>CONCATENATE(SUM('Раздел 5'!M20:M20),"&lt;=",SUM('Раздел 5'!K20:K20))</f>
        <v>0&lt;=0</v>
      </c>
    </row>
    <row r="2149" spans="1:5" s="269" customFormat="1" ht="38.25" x14ac:dyDescent="0.2">
      <c r="A2149" s="279" t="str">
        <f>IF((SUM('Раздел 5'!M21:M21)&lt;=SUM('Раздел 5'!K21:K21)),"","Неверно!")</f>
        <v/>
      </c>
      <c r="B2149" s="276" t="s">
        <v>751</v>
      </c>
      <c r="C2149" s="278" t="s">
        <v>752</v>
      </c>
      <c r="D2149" s="278" t="s">
        <v>412</v>
      </c>
      <c r="E2149" s="278" t="str">
        <f>CONCATENATE(SUM('Раздел 5'!M21:M21),"&lt;=",SUM('Раздел 5'!K21:K21))</f>
        <v>0&lt;=0</v>
      </c>
    </row>
    <row r="2150" spans="1:5" s="269" customFormat="1" ht="38.25" x14ac:dyDescent="0.2">
      <c r="A2150" s="279" t="str">
        <f>IF((SUM('Раздел 5'!M22:M22)&lt;=SUM('Раздел 5'!K22:K22)),"","Неверно!")</f>
        <v/>
      </c>
      <c r="B2150" s="276" t="s">
        <v>751</v>
      </c>
      <c r="C2150" s="278" t="s">
        <v>752</v>
      </c>
      <c r="D2150" s="278" t="s">
        <v>412</v>
      </c>
      <c r="E2150" s="278" t="str">
        <f>CONCATENATE(SUM('Раздел 5'!M22:M22),"&lt;=",SUM('Раздел 5'!K22:K22))</f>
        <v>0&lt;=0</v>
      </c>
    </row>
    <row r="2151" spans="1:5" s="269" customFormat="1" ht="38.25" x14ac:dyDescent="0.2">
      <c r="A2151" s="279" t="str">
        <f>IF((SUM('Раздел 5'!M23:M23)&lt;=SUM('Раздел 5'!K23:K23)),"","Неверно!")</f>
        <v/>
      </c>
      <c r="B2151" s="276" t="s">
        <v>751</v>
      </c>
      <c r="C2151" s="278" t="s">
        <v>752</v>
      </c>
      <c r="D2151" s="278" t="s">
        <v>412</v>
      </c>
      <c r="E2151" s="278" t="str">
        <f>CONCATENATE(SUM('Раздел 5'!M23:M23),"&lt;=",SUM('Раздел 5'!K23:K23))</f>
        <v>0&lt;=0</v>
      </c>
    </row>
    <row r="2152" spans="1:5" s="269" customFormat="1" ht="38.25" x14ac:dyDescent="0.2">
      <c r="A2152" s="279" t="str">
        <f>IF((SUM('Раздел 5'!M24:M24)&lt;=SUM('Раздел 5'!K24:K24)),"","Неверно!")</f>
        <v/>
      </c>
      <c r="B2152" s="276" t="s">
        <v>751</v>
      </c>
      <c r="C2152" s="278" t="s">
        <v>752</v>
      </c>
      <c r="D2152" s="278" t="s">
        <v>412</v>
      </c>
      <c r="E2152" s="278" t="str">
        <f>CONCATENATE(SUM('Раздел 5'!M24:M24),"&lt;=",SUM('Раздел 5'!K24:K24))</f>
        <v>0&lt;=1</v>
      </c>
    </row>
    <row r="2153" spans="1:5" s="269" customFormat="1" ht="38.25" x14ac:dyDescent="0.2">
      <c r="A2153" s="279" t="str">
        <f>IF((SUM('Раздел 5'!M25:M25)&lt;=SUM('Раздел 5'!K25:K25)),"","Неверно!")</f>
        <v/>
      </c>
      <c r="B2153" s="276" t="s">
        <v>751</v>
      </c>
      <c r="C2153" s="278" t="s">
        <v>752</v>
      </c>
      <c r="D2153" s="278" t="s">
        <v>412</v>
      </c>
      <c r="E2153" s="278" t="str">
        <f>CONCATENATE(SUM('Раздел 5'!M25:M25),"&lt;=",SUM('Раздел 5'!K25:K25))</f>
        <v>0&lt;=0</v>
      </c>
    </row>
    <row r="2154" spans="1:5" s="269" customFormat="1" ht="38.25" x14ac:dyDescent="0.2">
      <c r="A2154" s="279" t="str">
        <f>IF((SUM('Раздел 5'!M26:M26)&lt;=SUM('Раздел 5'!K26:K26)),"","Неверно!")</f>
        <v/>
      </c>
      <c r="B2154" s="276" t="s">
        <v>751</v>
      </c>
      <c r="C2154" s="278" t="s">
        <v>752</v>
      </c>
      <c r="D2154" s="278" t="s">
        <v>412</v>
      </c>
      <c r="E2154" s="278" t="str">
        <f>CONCATENATE(SUM('Раздел 5'!M26:M26),"&lt;=",SUM('Раздел 5'!K26:K26))</f>
        <v>0&lt;=0</v>
      </c>
    </row>
    <row r="2155" spans="1:5" s="269" customFormat="1" ht="38.25" x14ac:dyDescent="0.2">
      <c r="A2155" s="279" t="str">
        <f>IF((SUM('Раздел 5'!M27:M27)&lt;=SUM('Раздел 5'!K27:K27)),"","Неверно!")</f>
        <v/>
      </c>
      <c r="B2155" s="276" t="s">
        <v>751</v>
      </c>
      <c r="C2155" s="278" t="s">
        <v>752</v>
      </c>
      <c r="D2155" s="278" t="s">
        <v>412</v>
      </c>
      <c r="E2155" s="278" t="str">
        <f>CONCATENATE(SUM('Раздел 5'!M27:M27),"&lt;=",SUM('Раздел 5'!K27:K27))</f>
        <v>0&lt;=0</v>
      </c>
    </row>
    <row r="2156" spans="1:5" s="269" customFormat="1" ht="38.25" x14ac:dyDescent="0.2">
      <c r="A2156" s="279" t="str">
        <f>IF((SUM('Раздел 5'!M28:M28)&lt;=SUM('Раздел 5'!K28:K28)),"","Неверно!")</f>
        <v/>
      </c>
      <c r="B2156" s="276" t="s">
        <v>751</v>
      </c>
      <c r="C2156" s="278" t="s">
        <v>752</v>
      </c>
      <c r="D2156" s="278" t="s">
        <v>412</v>
      </c>
      <c r="E2156" s="278" t="str">
        <f>CONCATENATE(SUM('Раздел 5'!M28:M28),"&lt;=",SUM('Раздел 5'!K28:K28))</f>
        <v>0&lt;=0</v>
      </c>
    </row>
    <row r="2157" spans="1:5" s="269" customFormat="1" ht="38.25" x14ac:dyDescent="0.2">
      <c r="A2157" s="279" t="str">
        <f>IF((SUM('Раздел 5'!M29:M29)&lt;=SUM('Раздел 5'!K29:K29)),"","Неверно!")</f>
        <v/>
      </c>
      <c r="B2157" s="276" t="s">
        <v>751</v>
      </c>
      <c r="C2157" s="278" t="s">
        <v>752</v>
      </c>
      <c r="D2157" s="278" t="s">
        <v>412</v>
      </c>
      <c r="E2157" s="278" t="str">
        <f>CONCATENATE(SUM('Раздел 5'!M29:M29),"&lt;=",SUM('Раздел 5'!K29:K29))</f>
        <v>0&lt;=1</v>
      </c>
    </row>
    <row r="2158" spans="1:5" s="269" customFormat="1" ht="38.25" x14ac:dyDescent="0.2">
      <c r="A2158" s="279" t="str">
        <f>IF((SUM('Раздел 5'!M30:M30)&lt;=SUM('Раздел 5'!K30:K30)),"","Неверно!")</f>
        <v/>
      </c>
      <c r="B2158" s="276" t="s">
        <v>751</v>
      </c>
      <c r="C2158" s="278" t="s">
        <v>752</v>
      </c>
      <c r="D2158" s="278" t="s">
        <v>412</v>
      </c>
      <c r="E2158" s="278" t="str">
        <f>CONCATENATE(SUM('Раздел 5'!M30:M30),"&lt;=",SUM('Раздел 5'!K30:K30))</f>
        <v>0&lt;=2</v>
      </c>
    </row>
    <row r="2159" spans="1:5" s="269" customFormat="1" ht="38.25" x14ac:dyDescent="0.2">
      <c r="A2159" s="279" t="str">
        <f>IF((SUM('Раздел 5'!M31:M31)&lt;=SUM('Раздел 5'!K31:K31)),"","Неверно!")</f>
        <v/>
      </c>
      <c r="B2159" s="276" t="s">
        <v>751</v>
      </c>
      <c r="C2159" s="278" t="s">
        <v>752</v>
      </c>
      <c r="D2159" s="278" t="s">
        <v>412</v>
      </c>
      <c r="E2159" s="278" t="str">
        <f>CONCATENATE(SUM('Раздел 5'!M31:M31),"&lt;=",SUM('Раздел 5'!K31:K31))</f>
        <v>0&lt;=0</v>
      </c>
    </row>
    <row r="2160" spans="1:5" s="269" customFormat="1" ht="38.25" x14ac:dyDescent="0.2">
      <c r="A2160" s="279" t="str">
        <f>IF((SUM('Раздел 5'!M32:M32)&lt;=SUM('Раздел 5'!K32:K32)),"","Неверно!")</f>
        <v/>
      </c>
      <c r="B2160" s="276" t="s">
        <v>751</v>
      </c>
      <c r="C2160" s="278" t="s">
        <v>752</v>
      </c>
      <c r="D2160" s="278" t="s">
        <v>412</v>
      </c>
      <c r="E2160" s="278" t="str">
        <f>CONCATENATE(SUM('Раздел 5'!M32:M32),"&lt;=",SUM('Раздел 5'!K32:K32))</f>
        <v>0&lt;=1</v>
      </c>
    </row>
    <row r="2161" spans="1:5" s="269" customFormat="1" ht="38.25" x14ac:dyDescent="0.2">
      <c r="A2161" s="279" t="str">
        <f>IF((SUM('Раздел 5'!M33:M33)&lt;=SUM('Раздел 5'!K33:K33)),"","Неверно!")</f>
        <v/>
      </c>
      <c r="B2161" s="276" t="s">
        <v>751</v>
      </c>
      <c r="C2161" s="278" t="s">
        <v>752</v>
      </c>
      <c r="D2161" s="278" t="s">
        <v>412</v>
      </c>
      <c r="E2161" s="278" t="str">
        <f>CONCATENATE(SUM('Раздел 5'!M33:M33),"&lt;=",SUM('Раздел 5'!K33:K33))</f>
        <v>0&lt;=0</v>
      </c>
    </row>
    <row r="2162" spans="1:5" s="269" customFormat="1" ht="38.25" x14ac:dyDescent="0.2">
      <c r="A2162" s="279" t="str">
        <f>IF((SUM('Раздел 2'!O10:O10)&lt;=SUM('Раздел 2'!K10:K10)),"","Неверно!")</f>
        <v/>
      </c>
      <c r="B2162" s="276" t="s">
        <v>753</v>
      </c>
      <c r="C2162" s="278" t="s">
        <v>754</v>
      </c>
      <c r="D2162" s="278" t="s">
        <v>411</v>
      </c>
      <c r="E2162" s="278" t="str">
        <f>CONCATENATE(SUM('Раздел 2'!O10:O10),"&lt;=",SUM('Раздел 2'!K10:K10))</f>
        <v>0&lt;=0</v>
      </c>
    </row>
    <row r="2163" spans="1:5" s="269" customFormat="1" ht="38.25" x14ac:dyDescent="0.2">
      <c r="A2163" s="279" t="str">
        <f>IF((SUM('Раздел 2'!O11:O11)&lt;=SUM('Раздел 2'!K11:K11)),"","Неверно!")</f>
        <v/>
      </c>
      <c r="B2163" s="276" t="s">
        <v>753</v>
      </c>
      <c r="C2163" s="278" t="s">
        <v>754</v>
      </c>
      <c r="D2163" s="278" t="s">
        <v>411</v>
      </c>
      <c r="E2163" s="278" t="str">
        <f>CONCATENATE(SUM('Раздел 2'!O11:O11),"&lt;=",SUM('Раздел 2'!K11:K11))</f>
        <v>0&lt;=0</v>
      </c>
    </row>
    <row r="2164" spans="1:5" s="269" customFormat="1" ht="38.25" x14ac:dyDescent="0.2">
      <c r="A2164" s="279" t="str">
        <f>IF((SUM('Раздел 2'!O12:O12)&lt;=SUM('Раздел 2'!K12:K12)),"","Неверно!")</f>
        <v/>
      </c>
      <c r="B2164" s="276" t="s">
        <v>753</v>
      </c>
      <c r="C2164" s="278" t="s">
        <v>754</v>
      </c>
      <c r="D2164" s="278" t="s">
        <v>411</v>
      </c>
      <c r="E2164" s="278" t="str">
        <f>CONCATENATE(SUM('Раздел 2'!O12:O12),"&lt;=",SUM('Раздел 2'!K12:K12))</f>
        <v>0&lt;=0</v>
      </c>
    </row>
    <row r="2165" spans="1:5" s="269" customFormat="1" ht="38.25" x14ac:dyDescent="0.2">
      <c r="A2165" s="279" t="str">
        <f>IF((SUM('Раздел 2'!O13:O13)&lt;=SUM('Раздел 2'!K13:K13)),"","Неверно!")</f>
        <v/>
      </c>
      <c r="B2165" s="276" t="s">
        <v>753</v>
      </c>
      <c r="C2165" s="278" t="s">
        <v>754</v>
      </c>
      <c r="D2165" s="278" t="s">
        <v>411</v>
      </c>
      <c r="E2165" s="278" t="str">
        <f>CONCATENATE(SUM('Раздел 2'!O13:O13),"&lt;=",SUM('Раздел 2'!K13:K13))</f>
        <v>0&lt;=0</v>
      </c>
    </row>
    <row r="2166" spans="1:5" s="269" customFormat="1" ht="38.25" x14ac:dyDescent="0.2">
      <c r="A2166" s="279" t="str">
        <f>IF((SUM('Раздел 2'!O14:O14)&lt;=SUM('Раздел 2'!K14:K14)),"","Неверно!")</f>
        <v/>
      </c>
      <c r="B2166" s="276" t="s">
        <v>753</v>
      </c>
      <c r="C2166" s="278" t="s">
        <v>754</v>
      </c>
      <c r="D2166" s="278" t="s">
        <v>411</v>
      </c>
      <c r="E2166" s="278" t="str">
        <f>CONCATENATE(SUM('Раздел 2'!O14:O14),"&lt;=",SUM('Раздел 2'!K14:K14))</f>
        <v>0&lt;=0</v>
      </c>
    </row>
    <row r="2167" spans="1:5" s="269" customFormat="1" ht="38.25" x14ac:dyDescent="0.2">
      <c r="A2167" s="279" t="str">
        <f>IF((SUM('Раздел 2'!O15:O15)&lt;=SUM('Раздел 2'!K15:K15)),"","Неверно!")</f>
        <v/>
      </c>
      <c r="B2167" s="276" t="s">
        <v>753</v>
      </c>
      <c r="C2167" s="278" t="s">
        <v>754</v>
      </c>
      <c r="D2167" s="278" t="s">
        <v>411</v>
      </c>
      <c r="E2167" s="278" t="str">
        <f>CONCATENATE(SUM('Раздел 2'!O15:O15),"&lt;=",SUM('Раздел 2'!K15:K15))</f>
        <v>0&lt;=0</v>
      </c>
    </row>
    <row r="2168" spans="1:5" s="269" customFormat="1" ht="38.25" x14ac:dyDescent="0.2">
      <c r="A2168" s="279" t="str">
        <f>IF((SUM('Раздел 2'!O16:O16)&lt;=SUM('Раздел 2'!K16:K16)),"","Неверно!")</f>
        <v/>
      </c>
      <c r="B2168" s="276" t="s">
        <v>753</v>
      </c>
      <c r="C2168" s="278" t="s">
        <v>754</v>
      </c>
      <c r="D2168" s="278" t="s">
        <v>411</v>
      </c>
      <c r="E2168" s="278" t="str">
        <f>CONCATENATE(SUM('Раздел 2'!O16:O16),"&lt;=",SUM('Раздел 2'!K16:K16))</f>
        <v>0&lt;=0</v>
      </c>
    </row>
    <row r="2169" spans="1:5" s="269" customFormat="1" ht="38.25" x14ac:dyDescent="0.2">
      <c r="A2169" s="279" t="str">
        <f>IF((SUM('Раздел 2'!O17:O17)&lt;=SUM('Раздел 2'!K17:K17)),"","Неверно!")</f>
        <v/>
      </c>
      <c r="B2169" s="276" t="s">
        <v>753</v>
      </c>
      <c r="C2169" s="278" t="s">
        <v>754</v>
      </c>
      <c r="D2169" s="278" t="s">
        <v>411</v>
      </c>
      <c r="E2169" s="278" t="str">
        <f>CONCATENATE(SUM('Раздел 2'!O17:O17),"&lt;=",SUM('Раздел 2'!K17:K17))</f>
        <v>0&lt;=0</v>
      </c>
    </row>
    <row r="2170" spans="1:5" s="269" customFormat="1" ht="38.25" x14ac:dyDescent="0.2">
      <c r="A2170" s="279" t="str">
        <f>IF((SUM('Раздел 2'!O18:O18)&lt;=SUM('Раздел 2'!K18:K18)),"","Неверно!")</f>
        <v/>
      </c>
      <c r="B2170" s="276" t="s">
        <v>753</v>
      </c>
      <c r="C2170" s="278" t="s">
        <v>754</v>
      </c>
      <c r="D2170" s="278" t="s">
        <v>411</v>
      </c>
      <c r="E2170" s="278" t="str">
        <f>CONCATENATE(SUM('Раздел 2'!O18:O18),"&lt;=",SUM('Раздел 2'!K18:K18))</f>
        <v>0&lt;=0</v>
      </c>
    </row>
    <row r="2171" spans="1:5" s="269" customFormat="1" ht="38.25" x14ac:dyDescent="0.2">
      <c r="A2171" s="279" t="str">
        <f>IF((SUM('Раздел 2'!O19:O19)&lt;=SUM('Раздел 2'!K19:K19)),"","Неверно!")</f>
        <v/>
      </c>
      <c r="B2171" s="276" t="s">
        <v>753</v>
      </c>
      <c r="C2171" s="278" t="s">
        <v>754</v>
      </c>
      <c r="D2171" s="278" t="s">
        <v>411</v>
      </c>
      <c r="E2171" s="278" t="str">
        <f>CONCATENATE(SUM('Раздел 2'!O19:O19),"&lt;=",SUM('Раздел 2'!K19:K19))</f>
        <v>0&lt;=0</v>
      </c>
    </row>
    <row r="2172" spans="1:5" s="269" customFormat="1" ht="38.25" x14ac:dyDescent="0.2">
      <c r="A2172" s="279" t="str">
        <f>IF((SUM('Раздел 2'!O20:O20)&lt;=SUM('Раздел 2'!K20:K20)),"","Неверно!")</f>
        <v/>
      </c>
      <c r="B2172" s="276" t="s">
        <v>753</v>
      </c>
      <c r="C2172" s="278" t="s">
        <v>754</v>
      </c>
      <c r="D2172" s="278" t="s">
        <v>411</v>
      </c>
      <c r="E2172" s="278" t="str">
        <f>CONCATENATE(SUM('Раздел 2'!O20:O20),"&lt;=",SUM('Раздел 2'!K20:K20))</f>
        <v>0&lt;=0</v>
      </c>
    </row>
    <row r="2173" spans="1:5" s="269" customFormat="1" ht="38.25" x14ac:dyDescent="0.2">
      <c r="A2173" s="279" t="str">
        <f>IF((SUM('Раздел 2'!O21:O21)&lt;=SUM('Раздел 2'!K21:K21)),"","Неверно!")</f>
        <v/>
      </c>
      <c r="B2173" s="276" t="s">
        <v>753</v>
      </c>
      <c r="C2173" s="278" t="s">
        <v>754</v>
      </c>
      <c r="D2173" s="278" t="s">
        <v>411</v>
      </c>
      <c r="E2173" s="278" t="str">
        <f>CONCATENATE(SUM('Раздел 2'!O21:O21),"&lt;=",SUM('Раздел 2'!K21:K21))</f>
        <v>0&lt;=0</v>
      </c>
    </row>
    <row r="2174" spans="1:5" s="269" customFormat="1" ht="38.25" x14ac:dyDescent="0.2">
      <c r="A2174" s="279" t="str">
        <f>IF((SUM('Раздел 2'!O22:O22)&lt;=SUM('Раздел 2'!K22:K22)),"","Неверно!")</f>
        <v/>
      </c>
      <c r="B2174" s="276" t="s">
        <v>753</v>
      </c>
      <c r="C2174" s="278" t="s">
        <v>754</v>
      </c>
      <c r="D2174" s="278" t="s">
        <v>411</v>
      </c>
      <c r="E2174" s="278" t="str">
        <f>CONCATENATE(SUM('Раздел 2'!O22:O22),"&lt;=",SUM('Раздел 2'!K22:K22))</f>
        <v>0&lt;=0</v>
      </c>
    </row>
    <row r="2175" spans="1:5" s="269" customFormat="1" ht="38.25" x14ac:dyDescent="0.2">
      <c r="A2175" s="279" t="str">
        <f>IF((SUM('Раздел 2'!O23:O23)&lt;=SUM('Раздел 2'!K23:K23)),"","Неверно!")</f>
        <v/>
      </c>
      <c r="B2175" s="276" t="s">
        <v>753</v>
      </c>
      <c r="C2175" s="278" t="s">
        <v>754</v>
      </c>
      <c r="D2175" s="278" t="s">
        <v>411</v>
      </c>
      <c r="E2175" s="278" t="str">
        <f>CONCATENATE(SUM('Раздел 2'!O23:O23),"&lt;=",SUM('Раздел 2'!K23:K23))</f>
        <v>0&lt;=0</v>
      </c>
    </row>
    <row r="2176" spans="1:5" s="269" customFormat="1" ht="38.25" x14ac:dyDescent="0.2">
      <c r="A2176" s="279" t="str">
        <f>IF((SUM('Раздел 2'!O9:O9)&lt;=SUM('Раздел 2'!K9:K9)),"","Неверно!")</f>
        <v/>
      </c>
      <c r="B2176" s="276" t="s">
        <v>753</v>
      </c>
      <c r="C2176" s="278" t="s">
        <v>754</v>
      </c>
      <c r="D2176" s="278" t="s">
        <v>411</v>
      </c>
      <c r="E2176" s="278" t="str">
        <f>CONCATENATE(SUM('Раздел 2'!O9:O9),"&lt;=",SUM('Раздел 2'!K9:K9))</f>
        <v>0&lt;=0</v>
      </c>
    </row>
    <row r="2177" spans="1:5" s="269" customFormat="1" ht="38.25" x14ac:dyDescent="0.2">
      <c r="A2177" s="279" t="str">
        <f>IF((SUM('Раздел 5'!N10:N10)&lt;=SUM('Раздел 5'!J10:J10)),"","Неверно!")</f>
        <v/>
      </c>
      <c r="B2177" s="276" t="s">
        <v>755</v>
      </c>
      <c r="C2177" s="278" t="s">
        <v>756</v>
      </c>
      <c r="D2177" s="278" t="s">
        <v>410</v>
      </c>
      <c r="E2177" s="278" t="str">
        <f>CONCATENATE(SUM('Раздел 5'!N10:N10),"&lt;=",SUM('Раздел 5'!J10:J10))</f>
        <v>0&lt;=6</v>
      </c>
    </row>
    <row r="2178" spans="1:5" s="269" customFormat="1" ht="38.25" x14ac:dyDescent="0.2">
      <c r="A2178" s="279" t="str">
        <f>IF((SUM('Раздел 5'!N11:N11)&lt;=SUM('Раздел 5'!J11:J11)),"","Неверно!")</f>
        <v/>
      </c>
      <c r="B2178" s="276" t="s">
        <v>755</v>
      </c>
      <c r="C2178" s="278" t="s">
        <v>756</v>
      </c>
      <c r="D2178" s="278" t="s">
        <v>410</v>
      </c>
      <c r="E2178" s="278" t="str">
        <f>CONCATENATE(SUM('Раздел 5'!N11:N11),"&lt;=",SUM('Раздел 5'!J11:J11))</f>
        <v>0&lt;=0</v>
      </c>
    </row>
    <row r="2179" spans="1:5" s="269" customFormat="1" ht="38.25" x14ac:dyDescent="0.2">
      <c r="A2179" s="279" t="str">
        <f>IF((SUM('Раздел 5'!N12:N12)&lt;=SUM('Раздел 5'!J12:J12)),"","Неверно!")</f>
        <v/>
      </c>
      <c r="B2179" s="276" t="s">
        <v>755</v>
      </c>
      <c r="C2179" s="278" t="s">
        <v>756</v>
      </c>
      <c r="D2179" s="278" t="s">
        <v>410</v>
      </c>
      <c r="E2179" s="278" t="str">
        <f>CONCATENATE(SUM('Раздел 5'!N12:N12),"&lt;=",SUM('Раздел 5'!J12:J12))</f>
        <v>0&lt;=0</v>
      </c>
    </row>
    <row r="2180" spans="1:5" ht="38.25" x14ac:dyDescent="0.2">
      <c r="A2180" s="279" t="str">
        <f>IF((SUM('Раздел 5'!N13:N13)&lt;=SUM('Раздел 5'!J13:J13)),"","Неверно!")</f>
        <v/>
      </c>
      <c r="B2180" s="276" t="s">
        <v>755</v>
      </c>
      <c r="C2180" s="278" t="s">
        <v>756</v>
      </c>
      <c r="D2180" s="278" t="s">
        <v>410</v>
      </c>
      <c r="E2180" s="278" t="str">
        <f>CONCATENATE(SUM('Раздел 5'!N13:N13),"&lt;=",SUM('Раздел 5'!J13:J13))</f>
        <v>0&lt;=2</v>
      </c>
    </row>
    <row r="2181" spans="1:5" ht="38.25" x14ac:dyDescent="0.2">
      <c r="A2181" s="279" t="str">
        <f>IF((SUM('Раздел 5'!N14:N14)&lt;=SUM('Раздел 5'!J14:J14)),"","Неверно!")</f>
        <v/>
      </c>
      <c r="B2181" s="276" t="s">
        <v>755</v>
      </c>
      <c r="C2181" s="278" t="s">
        <v>756</v>
      </c>
      <c r="D2181" s="278" t="s">
        <v>410</v>
      </c>
      <c r="E2181" s="278" t="str">
        <f>CONCATENATE(SUM('Раздел 5'!N14:N14),"&lt;=",SUM('Раздел 5'!J14:J14))</f>
        <v>0&lt;=0</v>
      </c>
    </row>
    <row r="2182" spans="1:5" ht="38.25" x14ac:dyDescent="0.2">
      <c r="A2182" s="279" t="str">
        <f>IF((SUM('Раздел 5'!N15:N15)&lt;=SUM('Раздел 5'!J15:J15)),"","Неверно!")</f>
        <v/>
      </c>
      <c r="B2182" s="276" t="s">
        <v>755</v>
      </c>
      <c r="C2182" s="278" t="s">
        <v>756</v>
      </c>
      <c r="D2182" s="278" t="s">
        <v>410</v>
      </c>
      <c r="E2182" s="278" t="str">
        <f>CONCATENATE(SUM('Раздел 5'!N15:N15),"&lt;=",SUM('Раздел 5'!J15:J15))</f>
        <v>0&lt;=0</v>
      </c>
    </row>
    <row r="2183" spans="1:5" ht="38.25" x14ac:dyDescent="0.2">
      <c r="A2183" s="279" t="str">
        <f>IF((SUM('Раздел 5'!N16:N16)&lt;=SUM('Раздел 5'!J16:J16)),"","Неверно!")</f>
        <v/>
      </c>
      <c r="B2183" s="276" t="s">
        <v>755</v>
      </c>
      <c r="C2183" s="278" t="s">
        <v>756</v>
      </c>
      <c r="D2183" s="278" t="s">
        <v>410</v>
      </c>
      <c r="E2183" s="278" t="str">
        <f>CONCATENATE(SUM('Раздел 5'!N16:N16),"&lt;=",SUM('Раздел 5'!J16:J16))</f>
        <v>0&lt;=0</v>
      </c>
    </row>
    <row r="2184" spans="1:5" ht="38.25" x14ac:dyDescent="0.2">
      <c r="A2184" s="279" t="str">
        <f>IF((SUM('Раздел 5'!N17:N17)&lt;=SUM('Раздел 5'!J17:J17)),"","Неверно!")</f>
        <v/>
      </c>
      <c r="B2184" s="276" t="s">
        <v>755</v>
      </c>
      <c r="C2184" s="278" t="s">
        <v>756</v>
      </c>
      <c r="D2184" s="278" t="s">
        <v>410</v>
      </c>
      <c r="E2184" s="278" t="str">
        <f>CONCATENATE(SUM('Раздел 5'!N17:N17),"&lt;=",SUM('Раздел 5'!J17:J17))</f>
        <v>0&lt;=0</v>
      </c>
    </row>
    <row r="2185" spans="1:5" ht="38.25" x14ac:dyDescent="0.2">
      <c r="A2185" s="279" t="str">
        <f>IF((SUM('Раздел 5'!N18:N18)&lt;=SUM('Раздел 5'!J18:J18)),"","Неверно!")</f>
        <v/>
      </c>
      <c r="B2185" s="276" t="s">
        <v>755</v>
      </c>
      <c r="C2185" s="278" t="s">
        <v>756</v>
      </c>
      <c r="D2185" s="278" t="s">
        <v>410</v>
      </c>
      <c r="E2185" s="278" t="str">
        <f>CONCATENATE(SUM('Раздел 5'!N18:N18),"&lt;=",SUM('Раздел 5'!J18:J18))</f>
        <v>0&lt;=0</v>
      </c>
    </row>
    <row r="2186" spans="1:5" ht="38.25" x14ac:dyDescent="0.2">
      <c r="A2186" s="279" t="str">
        <f>IF((SUM('Раздел 5'!N19:N19)&lt;=SUM('Раздел 5'!J19:J19)),"","Неверно!")</f>
        <v/>
      </c>
      <c r="B2186" s="276" t="s">
        <v>755</v>
      </c>
      <c r="C2186" s="278" t="s">
        <v>756</v>
      </c>
      <c r="D2186" s="278" t="s">
        <v>410</v>
      </c>
      <c r="E2186" s="278" t="str">
        <f>CONCATENATE(SUM('Раздел 5'!N19:N19),"&lt;=",SUM('Раздел 5'!J19:J19))</f>
        <v>0&lt;=0</v>
      </c>
    </row>
    <row r="2187" spans="1:5" ht="38.25" x14ac:dyDescent="0.2">
      <c r="A2187" s="279" t="str">
        <f>IF((SUM('Раздел 5'!N20:N20)&lt;=SUM('Раздел 5'!J20:J20)),"","Неверно!")</f>
        <v/>
      </c>
      <c r="B2187" s="276" t="s">
        <v>755</v>
      </c>
      <c r="C2187" s="278" t="s">
        <v>756</v>
      </c>
      <c r="D2187" s="278" t="s">
        <v>410</v>
      </c>
      <c r="E2187" s="278" t="str">
        <f>CONCATENATE(SUM('Раздел 5'!N20:N20),"&lt;=",SUM('Раздел 5'!J20:J20))</f>
        <v>0&lt;=0</v>
      </c>
    </row>
    <row r="2188" spans="1:5" ht="38.25" x14ac:dyDescent="0.2">
      <c r="A2188" s="279" t="str">
        <f>IF((SUM('Раздел 5'!N21:N21)&lt;=SUM('Раздел 5'!J21:J21)),"","Неверно!")</f>
        <v/>
      </c>
      <c r="B2188" s="276" t="s">
        <v>755</v>
      </c>
      <c r="C2188" s="278" t="s">
        <v>756</v>
      </c>
      <c r="D2188" s="278" t="s">
        <v>410</v>
      </c>
      <c r="E2188" s="278" t="str">
        <f>CONCATENATE(SUM('Раздел 5'!N21:N21),"&lt;=",SUM('Раздел 5'!J21:J21))</f>
        <v>0&lt;=0</v>
      </c>
    </row>
    <row r="2189" spans="1:5" ht="38.25" x14ac:dyDescent="0.2">
      <c r="A2189" s="279" t="str">
        <f>IF((SUM('Раздел 5'!N22:N22)&lt;=SUM('Раздел 5'!J22:J22)),"","Неверно!")</f>
        <v/>
      </c>
      <c r="B2189" s="276" t="s">
        <v>755</v>
      </c>
      <c r="C2189" s="278" t="s">
        <v>756</v>
      </c>
      <c r="D2189" s="278" t="s">
        <v>410</v>
      </c>
      <c r="E2189" s="278" t="str">
        <f>CONCATENATE(SUM('Раздел 5'!N22:N22),"&lt;=",SUM('Раздел 5'!J22:J22))</f>
        <v>0&lt;=0</v>
      </c>
    </row>
    <row r="2190" spans="1:5" ht="38.25" x14ac:dyDescent="0.2">
      <c r="A2190" s="279" t="str">
        <f>IF((SUM('Раздел 5'!N23:N23)&lt;=SUM('Раздел 5'!J23:J23)),"","Неверно!")</f>
        <v/>
      </c>
      <c r="B2190" s="276" t="s">
        <v>755</v>
      </c>
      <c r="C2190" s="278" t="s">
        <v>756</v>
      </c>
      <c r="D2190" s="278" t="s">
        <v>410</v>
      </c>
      <c r="E2190" s="278" t="str">
        <f>CONCATENATE(SUM('Раздел 5'!N23:N23),"&lt;=",SUM('Раздел 5'!J23:J23))</f>
        <v>0&lt;=0</v>
      </c>
    </row>
    <row r="2191" spans="1:5" ht="38.25" x14ac:dyDescent="0.2">
      <c r="A2191" s="279" t="str">
        <f>IF((SUM('Раздел 5'!N24:N24)&lt;=SUM('Раздел 5'!J24:J24)),"","Неверно!")</f>
        <v/>
      </c>
      <c r="B2191" s="276" t="s">
        <v>755</v>
      </c>
      <c r="C2191" s="278" t="s">
        <v>756</v>
      </c>
      <c r="D2191" s="278" t="s">
        <v>410</v>
      </c>
      <c r="E2191" s="278" t="str">
        <f>CONCATENATE(SUM('Раздел 5'!N24:N24),"&lt;=",SUM('Раздел 5'!J24:J24))</f>
        <v>0&lt;=4</v>
      </c>
    </row>
    <row r="2192" spans="1:5" ht="38.25" x14ac:dyDescent="0.2">
      <c r="A2192" s="279" t="str">
        <f>IF((SUM('Раздел 5'!N25:N25)&lt;=SUM('Раздел 5'!J25:J25)),"","Неверно!")</f>
        <v/>
      </c>
      <c r="B2192" s="276" t="s">
        <v>755</v>
      </c>
      <c r="C2192" s="278" t="s">
        <v>756</v>
      </c>
      <c r="D2192" s="278" t="s">
        <v>410</v>
      </c>
      <c r="E2192" s="278" t="str">
        <f>CONCATENATE(SUM('Раздел 5'!N25:N25),"&lt;=",SUM('Раздел 5'!J25:J25))</f>
        <v>0&lt;=0</v>
      </c>
    </row>
    <row r="2193" spans="1:5" ht="38.25" x14ac:dyDescent="0.2">
      <c r="A2193" s="279" t="str">
        <f>IF((SUM('Раздел 5'!N26:N26)&lt;=SUM('Раздел 5'!J26:J26)),"","Неверно!")</f>
        <v/>
      </c>
      <c r="B2193" s="276" t="s">
        <v>755</v>
      </c>
      <c r="C2193" s="278" t="s">
        <v>756</v>
      </c>
      <c r="D2193" s="278" t="s">
        <v>410</v>
      </c>
      <c r="E2193" s="278" t="str">
        <f>CONCATENATE(SUM('Раздел 5'!N26:N26),"&lt;=",SUM('Раздел 5'!J26:J26))</f>
        <v>0&lt;=0</v>
      </c>
    </row>
    <row r="2194" spans="1:5" ht="38.25" x14ac:dyDescent="0.2">
      <c r="A2194" s="279" t="str">
        <f>IF((SUM('Раздел 5'!N27:N27)&lt;=SUM('Раздел 5'!J27:J27)),"","Неверно!")</f>
        <v/>
      </c>
      <c r="B2194" s="276" t="s">
        <v>755</v>
      </c>
      <c r="C2194" s="278" t="s">
        <v>756</v>
      </c>
      <c r="D2194" s="278" t="s">
        <v>410</v>
      </c>
      <c r="E2194" s="278" t="str">
        <f>CONCATENATE(SUM('Раздел 5'!N27:N27),"&lt;=",SUM('Раздел 5'!J27:J27))</f>
        <v>0&lt;=0</v>
      </c>
    </row>
    <row r="2195" spans="1:5" ht="38.25" x14ac:dyDescent="0.2">
      <c r="A2195" s="279" t="str">
        <f>IF((SUM('Раздел 5'!N28:N28)&lt;=SUM('Раздел 5'!J28:J28)),"","Неверно!")</f>
        <v/>
      </c>
      <c r="B2195" s="276" t="s">
        <v>755</v>
      </c>
      <c r="C2195" s="278" t="s">
        <v>756</v>
      </c>
      <c r="D2195" s="278" t="s">
        <v>410</v>
      </c>
      <c r="E2195" s="278" t="str">
        <f>CONCATENATE(SUM('Раздел 5'!N28:N28),"&lt;=",SUM('Раздел 5'!J28:J28))</f>
        <v>0&lt;=0</v>
      </c>
    </row>
    <row r="2196" spans="1:5" ht="38.25" x14ac:dyDescent="0.2">
      <c r="A2196" s="279" t="str">
        <f>IF((SUM('Раздел 5'!N29:N29)&lt;=SUM('Раздел 5'!J29:J29)),"","Неверно!")</f>
        <v/>
      </c>
      <c r="B2196" s="276" t="s">
        <v>755</v>
      </c>
      <c r="C2196" s="278" t="s">
        <v>756</v>
      </c>
      <c r="D2196" s="278" t="s">
        <v>410</v>
      </c>
      <c r="E2196" s="278" t="str">
        <f>CONCATENATE(SUM('Раздел 5'!N29:N29),"&lt;=",SUM('Раздел 5'!J29:J29))</f>
        <v>0&lt;=1</v>
      </c>
    </row>
    <row r="2197" spans="1:5" ht="38.25" x14ac:dyDescent="0.2">
      <c r="A2197" s="279" t="str">
        <f>IF((SUM('Раздел 5'!N30:N30)&lt;=SUM('Раздел 5'!J30:J30)),"","Неверно!")</f>
        <v/>
      </c>
      <c r="B2197" s="276" t="s">
        <v>755</v>
      </c>
      <c r="C2197" s="278" t="s">
        <v>756</v>
      </c>
      <c r="D2197" s="278" t="s">
        <v>410</v>
      </c>
      <c r="E2197" s="278" t="str">
        <f>CONCATENATE(SUM('Раздел 5'!N30:N30),"&lt;=",SUM('Раздел 5'!J30:J30))</f>
        <v>0&lt;=5</v>
      </c>
    </row>
    <row r="2198" spans="1:5" ht="38.25" x14ac:dyDescent="0.2">
      <c r="A2198" s="279" t="str">
        <f>IF((SUM('Раздел 5'!N31:N31)&lt;=SUM('Раздел 5'!J31:J31)),"","Неверно!")</f>
        <v/>
      </c>
      <c r="B2198" s="276" t="s">
        <v>755</v>
      </c>
      <c r="C2198" s="278" t="s">
        <v>756</v>
      </c>
      <c r="D2198" s="278" t="s">
        <v>410</v>
      </c>
      <c r="E2198" s="278" t="str">
        <f>CONCATENATE(SUM('Раздел 5'!N31:N31),"&lt;=",SUM('Раздел 5'!J31:J31))</f>
        <v>0&lt;=0</v>
      </c>
    </row>
    <row r="2199" spans="1:5" ht="38.25" x14ac:dyDescent="0.2">
      <c r="A2199" s="279" t="str">
        <f>IF((SUM('Раздел 5'!N32:N32)&lt;=SUM('Раздел 5'!J32:J32)),"","Неверно!")</f>
        <v/>
      </c>
      <c r="B2199" s="276" t="s">
        <v>755</v>
      </c>
      <c r="C2199" s="278" t="s">
        <v>756</v>
      </c>
      <c r="D2199" s="278" t="s">
        <v>410</v>
      </c>
      <c r="E2199" s="278" t="str">
        <f>CONCATENATE(SUM('Раздел 5'!N32:N32),"&lt;=",SUM('Раздел 5'!J32:J32))</f>
        <v>0&lt;=2</v>
      </c>
    </row>
    <row r="2200" spans="1:5" ht="38.25" x14ac:dyDescent="0.2">
      <c r="A2200" s="279" t="str">
        <f>IF((SUM('Раздел 5'!N33:N33)&lt;=SUM('Раздел 5'!J33:J33)),"","Неверно!")</f>
        <v/>
      </c>
      <c r="B2200" s="276" t="s">
        <v>755</v>
      </c>
      <c r="C2200" s="278" t="s">
        <v>756</v>
      </c>
      <c r="D2200" s="278" t="s">
        <v>410</v>
      </c>
      <c r="E2200" s="278" t="str">
        <f>CONCATENATE(SUM('Раздел 5'!N33:N33),"&lt;=",SUM('Раздел 5'!J33:J33))</f>
        <v>0&lt;=0</v>
      </c>
    </row>
    <row r="2201" spans="1:5" ht="38.25" x14ac:dyDescent="0.2">
      <c r="A2201" s="279" t="str">
        <f>IF((SUM('Раздел 5'!F10:F10)&lt;=SUM('Раздел 5'!E10:E10)),"","Неверно!")</f>
        <v/>
      </c>
      <c r="B2201" s="276" t="s">
        <v>757</v>
      </c>
      <c r="C2201" s="278" t="s">
        <v>758</v>
      </c>
      <c r="D2201" s="278" t="s">
        <v>759</v>
      </c>
      <c r="E2201" s="278" t="str">
        <f>CONCATENATE(SUM('Раздел 5'!F10:F10),"&lt;=",SUM('Раздел 5'!E10:E10))</f>
        <v>1&lt;=6</v>
      </c>
    </row>
    <row r="2202" spans="1:5" ht="38.25" x14ac:dyDescent="0.2">
      <c r="A2202" s="279" t="str">
        <f>IF((SUM('Раздел 5'!F11:F11)&lt;=SUM('Раздел 5'!E11:E11)),"","Неверно!")</f>
        <v/>
      </c>
      <c r="B2202" s="276" t="s">
        <v>757</v>
      </c>
      <c r="C2202" s="278" t="s">
        <v>758</v>
      </c>
      <c r="D2202" s="278" t="s">
        <v>759</v>
      </c>
      <c r="E2202" s="278" t="str">
        <f>CONCATENATE(SUM('Раздел 5'!F11:F11),"&lt;=",SUM('Раздел 5'!E11:E11))</f>
        <v>0&lt;=0</v>
      </c>
    </row>
    <row r="2203" spans="1:5" ht="38.25" x14ac:dyDescent="0.2">
      <c r="A2203" s="279" t="str">
        <f>IF((SUM('Раздел 5'!F12:F12)&lt;=SUM('Раздел 5'!E12:E12)),"","Неверно!")</f>
        <v/>
      </c>
      <c r="B2203" s="276" t="s">
        <v>757</v>
      </c>
      <c r="C2203" s="278" t="s">
        <v>758</v>
      </c>
      <c r="D2203" s="278" t="s">
        <v>759</v>
      </c>
      <c r="E2203" s="278" t="str">
        <f>CONCATENATE(SUM('Раздел 5'!F12:F12),"&lt;=",SUM('Раздел 5'!E12:E12))</f>
        <v>0&lt;=0</v>
      </c>
    </row>
    <row r="2204" spans="1:5" ht="38.25" x14ac:dyDescent="0.2">
      <c r="A2204" s="279" t="str">
        <f>IF((SUM('Раздел 5'!F13:F13)&lt;=SUM('Раздел 5'!E13:E13)),"","Неверно!")</f>
        <v/>
      </c>
      <c r="B2204" s="276" t="s">
        <v>757</v>
      </c>
      <c r="C2204" s="278" t="s">
        <v>758</v>
      </c>
      <c r="D2204" s="278" t="s">
        <v>759</v>
      </c>
      <c r="E2204" s="278" t="str">
        <f>CONCATENATE(SUM('Раздел 5'!F13:F13),"&lt;=",SUM('Раздел 5'!E13:E13))</f>
        <v>1&lt;=2</v>
      </c>
    </row>
    <row r="2205" spans="1:5" ht="38.25" x14ac:dyDescent="0.2">
      <c r="A2205" s="279" t="str">
        <f>IF((SUM('Раздел 5'!F14:F14)&lt;=SUM('Раздел 5'!E14:E14)),"","Неверно!")</f>
        <v/>
      </c>
      <c r="B2205" s="276" t="s">
        <v>757</v>
      </c>
      <c r="C2205" s="278" t="s">
        <v>758</v>
      </c>
      <c r="D2205" s="278" t="s">
        <v>759</v>
      </c>
      <c r="E2205" s="278" t="str">
        <f>CONCATENATE(SUM('Раздел 5'!F14:F14),"&lt;=",SUM('Раздел 5'!E14:E14))</f>
        <v>0&lt;=0</v>
      </c>
    </row>
    <row r="2206" spans="1:5" ht="38.25" x14ac:dyDescent="0.2">
      <c r="A2206" s="279" t="str">
        <f>IF((SUM('Раздел 5'!F15:F15)&lt;=SUM('Раздел 5'!E15:E15)),"","Неверно!")</f>
        <v/>
      </c>
      <c r="B2206" s="276" t="s">
        <v>757</v>
      </c>
      <c r="C2206" s="278" t="s">
        <v>758</v>
      </c>
      <c r="D2206" s="278" t="s">
        <v>759</v>
      </c>
      <c r="E2206" s="278" t="str">
        <f>CONCATENATE(SUM('Раздел 5'!F15:F15),"&lt;=",SUM('Раздел 5'!E15:E15))</f>
        <v>0&lt;=0</v>
      </c>
    </row>
    <row r="2207" spans="1:5" ht="38.25" x14ac:dyDescent="0.2">
      <c r="A2207" s="279" t="str">
        <f>IF((SUM('Раздел 5'!F16:F16)&lt;=SUM('Раздел 5'!E16:E16)),"","Неверно!")</f>
        <v/>
      </c>
      <c r="B2207" s="276" t="s">
        <v>757</v>
      </c>
      <c r="C2207" s="278" t="s">
        <v>758</v>
      </c>
      <c r="D2207" s="278" t="s">
        <v>759</v>
      </c>
      <c r="E2207" s="278" t="str">
        <f>CONCATENATE(SUM('Раздел 5'!F16:F16),"&lt;=",SUM('Раздел 5'!E16:E16))</f>
        <v>0&lt;=0</v>
      </c>
    </row>
    <row r="2208" spans="1:5" ht="38.25" x14ac:dyDescent="0.2">
      <c r="A2208" s="279" t="str">
        <f>IF((SUM('Раздел 5'!F17:F17)&lt;=SUM('Раздел 5'!E17:E17)),"","Неверно!")</f>
        <v/>
      </c>
      <c r="B2208" s="276" t="s">
        <v>757</v>
      </c>
      <c r="C2208" s="278" t="s">
        <v>758</v>
      </c>
      <c r="D2208" s="278" t="s">
        <v>759</v>
      </c>
      <c r="E2208" s="278" t="str">
        <f>CONCATENATE(SUM('Раздел 5'!F17:F17),"&lt;=",SUM('Раздел 5'!E17:E17))</f>
        <v>0&lt;=0</v>
      </c>
    </row>
    <row r="2209" spans="1:5" ht="38.25" x14ac:dyDescent="0.2">
      <c r="A2209" s="279" t="str">
        <f>IF((SUM('Раздел 5'!F18:F18)&lt;=SUM('Раздел 5'!E18:E18)),"","Неверно!")</f>
        <v/>
      </c>
      <c r="B2209" s="276" t="s">
        <v>757</v>
      </c>
      <c r="C2209" s="278" t="s">
        <v>758</v>
      </c>
      <c r="D2209" s="278" t="s">
        <v>759</v>
      </c>
      <c r="E2209" s="278" t="str">
        <f>CONCATENATE(SUM('Раздел 5'!F18:F18),"&lt;=",SUM('Раздел 5'!E18:E18))</f>
        <v>0&lt;=0</v>
      </c>
    </row>
    <row r="2210" spans="1:5" ht="38.25" x14ac:dyDescent="0.2">
      <c r="A2210" s="279" t="str">
        <f>IF((SUM('Раздел 5'!F19:F19)&lt;=SUM('Раздел 5'!E19:E19)),"","Неверно!")</f>
        <v/>
      </c>
      <c r="B2210" s="276" t="s">
        <v>757</v>
      </c>
      <c r="C2210" s="278" t="s">
        <v>758</v>
      </c>
      <c r="D2210" s="278" t="s">
        <v>759</v>
      </c>
      <c r="E2210" s="278" t="str">
        <f>CONCATENATE(SUM('Раздел 5'!F19:F19),"&lt;=",SUM('Раздел 5'!E19:E19))</f>
        <v>0&lt;=0</v>
      </c>
    </row>
    <row r="2211" spans="1:5" ht="38.25" x14ac:dyDescent="0.2">
      <c r="A2211" s="279" t="str">
        <f>IF((SUM('Раздел 5'!F20:F20)&lt;=SUM('Раздел 5'!E20:E20)),"","Неверно!")</f>
        <v/>
      </c>
      <c r="B2211" s="276" t="s">
        <v>757</v>
      </c>
      <c r="C2211" s="278" t="s">
        <v>758</v>
      </c>
      <c r="D2211" s="278" t="s">
        <v>759</v>
      </c>
      <c r="E2211" s="278" t="str">
        <f>CONCATENATE(SUM('Раздел 5'!F20:F20),"&lt;=",SUM('Раздел 5'!E20:E20))</f>
        <v>0&lt;=0</v>
      </c>
    </row>
    <row r="2212" spans="1:5" ht="38.25" x14ac:dyDescent="0.2">
      <c r="A2212" s="279" t="str">
        <f>IF((SUM('Раздел 5'!F21:F21)&lt;=SUM('Раздел 5'!E21:E21)),"","Неверно!")</f>
        <v/>
      </c>
      <c r="B2212" s="276" t="s">
        <v>757</v>
      </c>
      <c r="C2212" s="278" t="s">
        <v>758</v>
      </c>
      <c r="D2212" s="278" t="s">
        <v>759</v>
      </c>
      <c r="E2212" s="278" t="str">
        <f>CONCATENATE(SUM('Раздел 5'!F21:F21),"&lt;=",SUM('Раздел 5'!E21:E21))</f>
        <v>0&lt;=0</v>
      </c>
    </row>
    <row r="2213" spans="1:5" ht="38.25" x14ac:dyDescent="0.2">
      <c r="A2213" s="279" t="str">
        <f>IF((SUM('Раздел 5'!F22:F22)&lt;=SUM('Раздел 5'!E22:E22)),"","Неверно!")</f>
        <v/>
      </c>
      <c r="B2213" s="276" t="s">
        <v>757</v>
      </c>
      <c r="C2213" s="278" t="s">
        <v>758</v>
      </c>
      <c r="D2213" s="278" t="s">
        <v>759</v>
      </c>
      <c r="E2213" s="278" t="str">
        <f>CONCATENATE(SUM('Раздел 5'!F22:F22),"&lt;=",SUM('Раздел 5'!E22:E22))</f>
        <v>0&lt;=0</v>
      </c>
    </row>
    <row r="2214" spans="1:5" ht="38.25" x14ac:dyDescent="0.2">
      <c r="A2214" s="279" t="str">
        <f>IF((SUM('Раздел 5'!F23:F23)&lt;=SUM('Раздел 5'!E23:E23)),"","Неверно!")</f>
        <v/>
      </c>
      <c r="B2214" s="276" t="s">
        <v>757</v>
      </c>
      <c r="C2214" s="278" t="s">
        <v>758</v>
      </c>
      <c r="D2214" s="278" t="s">
        <v>759</v>
      </c>
      <c r="E2214" s="278" t="str">
        <f>CONCATENATE(SUM('Раздел 5'!F23:F23),"&lt;=",SUM('Раздел 5'!E23:E23))</f>
        <v>0&lt;=0</v>
      </c>
    </row>
    <row r="2215" spans="1:5" ht="38.25" x14ac:dyDescent="0.2">
      <c r="A2215" s="279" t="str">
        <f>IF((SUM('Раздел 5'!F24:F24)&lt;=SUM('Раздел 5'!E24:E24)),"","Неверно!")</f>
        <v/>
      </c>
      <c r="B2215" s="276" t="s">
        <v>757</v>
      </c>
      <c r="C2215" s="278" t="s">
        <v>758</v>
      </c>
      <c r="D2215" s="278" t="s">
        <v>759</v>
      </c>
      <c r="E2215" s="278" t="str">
        <f>CONCATENATE(SUM('Раздел 5'!F24:F24),"&lt;=",SUM('Раздел 5'!E24:E24))</f>
        <v>0&lt;=4</v>
      </c>
    </row>
    <row r="2216" spans="1:5" ht="38.25" x14ac:dyDescent="0.2">
      <c r="A2216" s="279" t="str">
        <f>IF((SUM('Раздел 5'!F25:F25)&lt;=SUM('Раздел 5'!E25:E25)),"","Неверно!")</f>
        <v/>
      </c>
      <c r="B2216" s="276" t="s">
        <v>757</v>
      </c>
      <c r="C2216" s="278" t="s">
        <v>758</v>
      </c>
      <c r="D2216" s="278" t="s">
        <v>759</v>
      </c>
      <c r="E2216" s="278" t="str">
        <f>CONCATENATE(SUM('Раздел 5'!F25:F25),"&lt;=",SUM('Раздел 5'!E25:E25))</f>
        <v>0&lt;=0</v>
      </c>
    </row>
    <row r="2217" spans="1:5" ht="38.25" x14ac:dyDescent="0.2">
      <c r="A2217" s="279" t="str">
        <f>IF((SUM('Раздел 5'!F26:F26)&lt;=SUM('Раздел 5'!E26:E26)),"","Неверно!")</f>
        <v/>
      </c>
      <c r="B2217" s="276" t="s">
        <v>757</v>
      </c>
      <c r="C2217" s="278" t="s">
        <v>758</v>
      </c>
      <c r="D2217" s="278" t="s">
        <v>759</v>
      </c>
      <c r="E2217" s="278" t="str">
        <f>CONCATENATE(SUM('Раздел 5'!F26:F26),"&lt;=",SUM('Раздел 5'!E26:E26))</f>
        <v>0&lt;=0</v>
      </c>
    </row>
    <row r="2218" spans="1:5" ht="38.25" x14ac:dyDescent="0.2">
      <c r="A2218" s="279" t="str">
        <f>IF((SUM('Раздел 5'!F27:F27)&lt;=SUM('Раздел 5'!E27:E27)),"","Неверно!")</f>
        <v/>
      </c>
      <c r="B2218" s="276" t="s">
        <v>757</v>
      </c>
      <c r="C2218" s="278" t="s">
        <v>758</v>
      </c>
      <c r="D2218" s="278" t="s">
        <v>759</v>
      </c>
      <c r="E2218" s="278" t="str">
        <f>CONCATENATE(SUM('Раздел 5'!F27:F27),"&lt;=",SUM('Раздел 5'!E27:E27))</f>
        <v>0&lt;=0</v>
      </c>
    </row>
    <row r="2219" spans="1:5" ht="38.25" x14ac:dyDescent="0.2">
      <c r="A2219" s="279" t="str">
        <f>IF((SUM('Раздел 5'!F28:F28)&lt;=SUM('Раздел 5'!E28:E28)),"","Неверно!")</f>
        <v/>
      </c>
      <c r="B2219" s="276" t="s">
        <v>757</v>
      </c>
      <c r="C2219" s="278" t="s">
        <v>758</v>
      </c>
      <c r="D2219" s="278" t="s">
        <v>759</v>
      </c>
      <c r="E2219" s="278" t="str">
        <f>CONCATENATE(SUM('Раздел 5'!F28:F28),"&lt;=",SUM('Раздел 5'!E28:E28))</f>
        <v>0&lt;=0</v>
      </c>
    </row>
    <row r="2220" spans="1:5" ht="38.25" x14ac:dyDescent="0.2">
      <c r="A2220" s="279" t="str">
        <f>IF((SUM('Раздел 5'!F29:F29)&lt;=SUM('Раздел 5'!E29:E29)),"","Неверно!")</f>
        <v/>
      </c>
      <c r="B2220" s="276" t="s">
        <v>757</v>
      </c>
      <c r="C2220" s="278" t="s">
        <v>758</v>
      </c>
      <c r="D2220" s="278" t="s">
        <v>759</v>
      </c>
      <c r="E2220" s="278" t="str">
        <f>CONCATENATE(SUM('Раздел 5'!F29:F29),"&lt;=",SUM('Раздел 5'!E29:E29))</f>
        <v>1&lt;=1</v>
      </c>
    </row>
    <row r="2221" spans="1:5" ht="38.25" x14ac:dyDescent="0.2">
      <c r="A2221" s="279" t="str">
        <f>IF((SUM('Раздел 5'!F30:F30)&lt;=SUM('Раздел 5'!E30:E30)),"","Неверно!")</f>
        <v/>
      </c>
      <c r="B2221" s="276" t="s">
        <v>757</v>
      </c>
      <c r="C2221" s="278" t="s">
        <v>758</v>
      </c>
      <c r="D2221" s="278" t="s">
        <v>759</v>
      </c>
      <c r="E2221" s="278" t="str">
        <f>CONCATENATE(SUM('Раздел 5'!F30:F30),"&lt;=",SUM('Раздел 5'!E30:E30))</f>
        <v>0&lt;=5</v>
      </c>
    </row>
    <row r="2222" spans="1:5" ht="38.25" x14ac:dyDescent="0.2">
      <c r="A2222" s="279" t="str">
        <f>IF((SUM('Раздел 5'!F31:F31)&lt;=SUM('Раздел 5'!E31:E31)),"","Неверно!")</f>
        <v/>
      </c>
      <c r="B2222" s="276" t="s">
        <v>757</v>
      </c>
      <c r="C2222" s="278" t="s">
        <v>758</v>
      </c>
      <c r="D2222" s="278" t="s">
        <v>759</v>
      </c>
      <c r="E2222" s="278" t="str">
        <f>CONCATENATE(SUM('Раздел 5'!F31:F31),"&lt;=",SUM('Раздел 5'!E31:E31))</f>
        <v>0&lt;=0</v>
      </c>
    </row>
    <row r="2223" spans="1:5" ht="38.25" x14ac:dyDescent="0.2">
      <c r="A2223" s="279" t="str">
        <f>IF((SUM('Раздел 5'!F32:F32)&lt;=SUM('Раздел 5'!E32:E32)),"","Неверно!")</f>
        <v/>
      </c>
      <c r="B2223" s="276" t="s">
        <v>757</v>
      </c>
      <c r="C2223" s="278" t="s">
        <v>758</v>
      </c>
      <c r="D2223" s="278" t="s">
        <v>759</v>
      </c>
      <c r="E2223" s="278" t="str">
        <f>CONCATENATE(SUM('Раздел 5'!F32:F32),"&lt;=",SUM('Раздел 5'!E32:E32))</f>
        <v>0&lt;=2</v>
      </c>
    </row>
    <row r="2224" spans="1:5" ht="38.25" x14ac:dyDescent="0.2">
      <c r="A2224" s="279" t="str">
        <f>IF((SUM('Раздел 5'!F33:F33)&lt;=SUM('Раздел 5'!E33:E33)),"","Неверно!")</f>
        <v/>
      </c>
      <c r="B2224" s="276" t="s">
        <v>757</v>
      </c>
      <c r="C2224" s="278" t="s">
        <v>758</v>
      </c>
      <c r="D2224" s="278" t="s">
        <v>759</v>
      </c>
      <c r="E2224" s="278" t="str">
        <f>CONCATENATE(SUM('Раздел 5'!F33:F33),"&lt;=",SUM('Раздел 5'!E33:E33))</f>
        <v>0&lt;=0</v>
      </c>
    </row>
    <row r="2225" spans="1:5" ht="38.25" x14ac:dyDescent="0.2">
      <c r="A2225" s="279" t="str">
        <f>IF((SUM('Раздел 2'!F10:F10)&gt;=SUM('Раздел 2'!H10:H10)),"","Неверно!")</f>
        <v/>
      </c>
      <c r="B2225" s="276" t="s">
        <v>760</v>
      </c>
      <c r="C2225" s="278" t="s">
        <v>761</v>
      </c>
      <c r="D2225" s="278" t="s">
        <v>762</v>
      </c>
      <c r="E2225" s="278" t="str">
        <f>CONCATENATE(SUM('Раздел 2'!F10:F10),"&gt;=",SUM('Раздел 2'!H10:H10))</f>
        <v>0&gt;=0</v>
      </c>
    </row>
    <row r="2226" spans="1:5" ht="38.25" x14ac:dyDescent="0.2">
      <c r="A2226" s="279" t="str">
        <f>IF((SUM('Раздел 2'!F11:F11)&gt;=SUM('Раздел 2'!H11:H11)),"","Неверно!")</f>
        <v/>
      </c>
      <c r="B2226" s="276" t="s">
        <v>760</v>
      </c>
      <c r="C2226" s="278" t="s">
        <v>761</v>
      </c>
      <c r="D2226" s="278" t="s">
        <v>762</v>
      </c>
      <c r="E2226" s="278" t="str">
        <f>CONCATENATE(SUM('Раздел 2'!F11:F11),"&gt;=",SUM('Раздел 2'!H11:H11))</f>
        <v>0&gt;=0</v>
      </c>
    </row>
    <row r="2227" spans="1:5" ht="38.25" x14ac:dyDescent="0.2">
      <c r="A2227" s="279" t="str">
        <f>IF((SUM('Раздел 2'!F12:F12)&gt;=SUM('Раздел 2'!H12:H12)),"","Неверно!")</f>
        <v/>
      </c>
      <c r="B2227" s="276" t="s">
        <v>760</v>
      </c>
      <c r="C2227" s="278" t="s">
        <v>761</v>
      </c>
      <c r="D2227" s="278" t="s">
        <v>762</v>
      </c>
      <c r="E2227" s="278" t="str">
        <f>CONCATENATE(SUM('Раздел 2'!F12:F12),"&gt;=",SUM('Раздел 2'!H12:H12))</f>
        <v>0&gt;=0</v>
      </c>
    </row>
    <row r="2228" spans="1:5" ht="38.25" x14ac:dyDescent="0.2">
      <c r="A2228" s="279" t="str">
        <f>IF((SUM('Раздел 2'!F13:F13)&gt;=SUM('Раздел 2'!H13:H13)),"","Неверно!")</f>
        <v/>
      </c>
      <c r="B2228" s="276" t="s">
        <v>760</v>
      </c>
      <c r="C2228" s="278" t="s">
        <v>761</v>
      </c>
      <c r="D2228" s="278" t="s">
        <v>762</v>
      </c>
      <c r="E2228" s="278" t="str">
        <f>CONCATENATE(SUM('Раздел 2'!F13:F13),"&gt;=",SUM('Раздел 2'!H13:H13))</f>
        <v>0&gt;=0</v>
      </c>
    </row>
    <row r="2229" spans="1:5" ht="38.25" x14ac:dyDescent="0.2">
      <c r="A2229" s="279" t="str">
        <f>IF((SUM('Раздел 2'!F14:F14)&gt;=SUM('Раздел 2'!H14:H14)),"","Неверно!")</f>
        <v/>
      </c>
      <c r="B2229" s="276" t="s">
        <v>760</v>
      </c>
      <c r="C2229" s="278" t="s">
        <v>761</v>
      </c>
      <c r="D2229" s="278" t="s">
        <v>762</v>
      </c>
      <c r="E2229" s="278" t="str">
        <f>CONCATENATE(SUM('Раздел 2'!F14:F14),"&gt;=",SUM('Раздел 2'!H14:H14))</f>
        <v>0&gt;=0</v>
      </c>
    </row>
    <row r="2230" spans="1:5" ht="38.25" x14ac:dyDescent="0.2">
      <c r="A2230" s="279" t="str">
        <f>IF((SUM('Раздел 2'!F15:F15)&gt;=SUM('Раздел 2'!H15:H15)),"","Неверно!")</f>
        <v/>
      </c>
      <c r="B2230" s="276" t="s">
        <v>760</v>
      </c>
      <c r="C2230" s="278" t="s">
        <v>761</v>
      </c>
      <c r="D2230" s="278" t="s">
        <v>762</v>
      </c>
      <c r="E2230" s="278" t="str">
        <f>CONCATENATE(SUM('Раздел 2'!F15:F15),"&gt;=",SUM('Раздел 2'!H15:H15))</f>
        <v>0&gt;=0</v>
      </c>
    </row>
    <row r="2231" spans="1:5" ht="38.25" x14ac:dyDescent="0.2">
      <c r="A2231" s="279" t="str">
        <f>IF((SUM('Раздел 2'!F16:F16)&gt;=SUM('Раздел 2'!H16:H16)),"","Неверно!")</f>
        <v/>
      </c>
      <c r="B2231" s="276" t="s">
        <v>760</v>
      </c>
      <c r="C2231" s="278" t="s">
        <v>761</v>
      </c>
      <c r="D2231" s="278" t="s">
        <v>762</v>
      </c>
      <c r="E2231" s="278" t="str">
        <f>CONCATENATE(SUM('Раздел 2'!F16:F16),"&gt;=",SUM('Раздел 2'!H16:H16))</f>
        <v>0&gt;=0</v>
      </c>
    </row>
    <row r="2232" spans="1:5" ht="38.25" x14ac:dyDescent="0.2">
      <c r="A2232" s="279" t="str">
        <f>IF((SUM('Раздел 2'!F17:F17)&gt;=SUM('Раздел 2'!H17:H17)),"","Неверно!")</f>
        <v/>
      </c>
      <c r="B2232" s="276" t="s">
        <v>760</v>
      </c>
      <c r="C2232" s="278" t="s">
        <v>761</v>
      </c>
      <c r="D2232" s="278" t="s">
        <v>762</v>
      </c>
      <c r="E2232" s="278" t="str">
        <f>CONCATENATE(SUM('Раздел 2'!F17:F17),"&gt;=",SUM('Раздел 2'!H17:H17))</f>
        <v>0&gt;=0</v>
      </c>
    </row>
    <row r="2233" spans="1:5" ht="38.25" x14ac:dyDescent="0.2">
      <c r="A2233" s="279" t="str">
        <f>IF((SUM('Раздел 2'!F18:F18)&gt;=SUM('Раздел 2'!H18:H18)),"","Неверно!")</f>
        <v/>
      </c>
      <c r="B2233" s="276" t="s">
        <v>760</v>
      </c>
      <c r="C2233" s="278" t="s">
        <v>761</v>
      </c>
      <c r="D2233" s="278" t="s">
        <v>762</v>
      </c>
      <c r="E2233" s="278" t="str">
        <f>CONCATENATE(SUM('Раздел 2'!F18:F18),"&gt;=",SUM('Раздел 2'!H18:H18))</f>
        <v>0&gt;=0</v>
      </c>
    </row>
    <row r="2234" spans="1:5" ht="38.25" x14ac:dyDescent="0.2">
      <c r="A2234" s="279" t="str">
        <f>IF((SUM('Раздел 2'!F19:F19)&gt;=SUM('Раздел 2'!H19:H19)),"","Неверно!")</f>
        <v/>
      </c>
      <c r="B2234" s="276" t="s">
        <v>760</v>
      </c>
      <c r="C2234" s="278" t="s">
        <v>761</v>
      </c>
      <c r="D2234" s="278" t="s">
        <v>762</v>
      </c>
      <c r="E2234" s="278" t="str">
        <f>CONCATENATE(SUM('Раздел 2'!F19:F19),"&gt;=",SUM('Раздел 2'!H19:H19))</f>
        <v>0&gt;=0</v>
      </c>
    </row>
    <row r="2235" spans="1:5" ht="38.25" x14ac:dyDescent="0.2">
      <c r="A2235" s="279" t="str">
        <f>IF((SUM('Раздел 2'!F20:F20)&gt;=SUM('Раздел 2'!H20:H20)),"","Неверно!")</f>
        <v/>
      </c>
      <c r="B2235" s="276" t="s">
        <v>760</v>
      </c>
      <c r="C2235" s="278" t="s">
        <v>761</v>
      </c>
      <c r="D2235" s="278" t="s">
        <v>762</v>
      </c>
      <c r="E2235" s="278" t="str">
        <f>CONCATENATE(SUM('Раздел 2'!F20:F20),"&gt;=",SUM('Раздел 2'!H20:H20))</f>
        <v>0&gt;=0</v>
      </c>
    </row>
    <row r="2236" spans="1:5" ht="38.25" x14ac:dyDescent="0.2">
      <c r="A2236" s="279" t="str">
        <f>IF((SUM('Раздел 2'!F21:F21)&gt;=SUM('Раздел 2'!H21:H21)),"","Неверно!")</f>
        <v/>
      </c>
      <c r="B2236" s="276" t="s">
        <v>760</v>
      </c>
      <c r="C2236" s="278" t="s">
        <v>761</v>
      </c>
      <c r="D2236" s="278" t="s">
        <v>762</v>
      </c>
      <c r="E2236" s="278" t="str">
        <f>CONCATENATE(SUM('Раздел 2'!F21:F21),"&gt;=",SUM('Раздел 2'!H21:H21))</f>
        <v>0&gt;=0</v>
      </c>
    </row>
    <row r="2237" spans="1:5" ht="38.25" x14ac:dyDescent="0.2">
      <c r="A2237" s="279" t="str">
        <f>IF((SUM('Раздел 2'!F22:F22)&gt;=SUM('Раздел 2'!H22:H22)),"","Неверно!")</f>
        <v/>
      </c>
      <c r="B2237" s="276" t="s">
        <v>760</v>
      </c>
      <c r="C2237" s="278" t="s">
        <v>761</v>
      </c>
      <c r="D2237" s="278" t="s">
        <v>762</v>
      </c>
      <c r="E2237" s="278" t="str">
        <f>CONCATENATE(SUM('Раздел 2'!F22:F22),"&gt;=",SUM('Раздел 2'!H22:H22))</f>
        <v>0&gt;=0</v>
      </c>
    </row>
    <row r="2238" spans="1:5" ht="38.25" x14ac:dyDescent="0.2">
      <c r="A2238" s="279" t="str">
        <f>IF((SUM('Раздел 2'!F23:F23)&gt;=SUM('Раздел 2'!H23:H23)),"","Неверно!")</f>
        <v/>
      </c>
      <c r="B2238" s="276" t="s">
        <v>760</v>
      </c>
      <c r="C2238" s="278" t="s">
        <v>761</v>
      </c>
      <c r="D2238" s="278" t="s">
        <v>762</v>
      </c>
      <c r="E2238" s="278" t="str">
        <f>CONCATENATE(SUM('Раздел 2'!F23:F23),"&gt;=",SUM('Раздел 2'!H23:H23))</f>
        <v>0&gt;=0</v>
      </c>
    </row>
    <row r="2239" spans="1:5" ht="38.25" x14ac:dyDescent="0.2">
      <c r="A2239" s="279" t="str">
        <f>IF((SUM('Раздел 2'!F9:F9)&gt;=SUM('Раздел 2'!H9:H9)),"","Неверно!")</f>
        <v/>
      </c>
      <c r="B2239" s="276" t="s">
        <v>760</v>
      </c>
      <c r="C2239" s="278" t="s">
        <v>761</v>
      </c>
      <c r="D2239" s="278" t="s">
        <v>762</v>
      </c>
      <c r="E2239" s="278" t="str">
        <f>CONCATENATE(SUM('Раздел 2'!F9:F9),"&gt;=",SUM('Раздел 2'!H9:H9))</f>
        <v>0&gt;=0</v>
      </c>
    </row>
    <row r="2240" spans="1:5" ht="38.25" x14ac:dyDescent="0.2">
      <c r="A2240" s="279" t="str">
        <f>IF((SUM('Раздел 3'!E10:E10)&gt;=SUM('Раздел 3'!G10:G10)),"","Неверно!")</f>
        <v/>
      </c>
      <c r="B2240" s="276" t="s">
        <v>763</v>
      </c>
      <c r="C2240" s="278" t="s">
        <v>764</v>
      </c>
      <c r="D2240" s="278" t="s">
        <v>765</v>
      </c>
      <c r="E2240" s="278" t="str">
        <f>CONCATENATE(SUM('Раздел 3'!E10:E10),"&gt;=",SUM('Раздел 3'!G10:G10))</f>
        <v>0&gt;=0</v>
      </c>
    </row>
    <row r="2241" spans="1:5" ht="38.25" x14ac:dyDescent="0.2">
      <c r="A2241" s="279" t="str">
        <f>IF((SUM('Раздел 3'!E11:E11)&gt;=SUM('Раздел 3'!G11:G11)),"","Неверно!")</f>
        <v/>
      </c>
      <c r="B2241" s="276" t="s">
        <v>763</v>
      </c>
      <c r="C2241" s="278" t="s">
        <v>764</v>
      </c>
      <c r="D2241" s="278" t="s">
        <v>765</v>
      </c>
      <c r="E2241" s="278" t="str">
        <f>CONCATENATE(SUM('Раздел 3'!E11:E11),"&gt;=",SUM('Раздел 3'!G11:G11))</f>
        <v>0&gt;=0</v>
      </c>
    </row>
    <row r="2242" spans="1:5" ht="38.25" x14ac:dyDescent="0.2">
      <c r="A2242" s="279" t="str">
        <f>IF((SUM('Раздел 3'!E12:E12)&gt;=SUM('Раздел 3'!G12:G12)),"","Неверно!")</f>
        <v/>
      </c>
      <c r="B2242" s="276" t="s">
        <v>763</v>
      </c>
      <c r="C2242" s="278" t="s">
        <v>764</v>
      </c>
      <c r="D2242" s="278" t="s">
        <v>765</v>
      </c>
      <c r="E2242" s="278" t="str">
        <f>CONCATENATE(SUM('Раздел 3'!E12:E12),"&gt;=",SUM('Раздел 3'!G12:G12))</f>
        <v>0&gt;=0</v>
      </c>
    </row>
    <row r="2243" spans="1:5" ht="38.25" x14ac:dyDescent="0.2">
      <c r="A2243" s="279" t="str">
        <f>IF((SUM('Раздел 3'!E13:E13)&gt;=SUM('Раздел 3'!G13:G13)),"","Неверно!")</f>
        <v/>
      </c>
      <c r="B2243" s="276" t="s">
        <v>763</v>
      </c>
      <c r="C2243" s="278" t="s">
        <v>764</v>
      </c>
      <c r="D2243" s="278" t="s">
        <v>765</v>
      </c>
      <c r="E2243" s="278" t="str">
        <f>CONCATENATE(SUM('Раздел 3'!E13:E13),"&gt;=",SUM('Раздел 3'!G13:G13))</f>
        <v>0&gt;=0</v>
      </c>
    </row>
    <row r="2244" spans="1:5" ht="38.25" x14ac:dyDescent="0.2">
      <c r="A2244" s="279" t="str">
        <f>IF((SUM('Раздел 3'!E14:E14)&gt;=SUM('Раздел 3'!G14:G14)),"","Неверно!")</f>
        <v/>
      </c>
      <c r="B2244" s="276" t="s">
        <v>763</v>
      </c>
      <c r="C2244" s="278" t="s">
        <v>764</v>
      </c>
      <c r="D2244" s="278" t="s">
        <v>765</v>
      </c>
      <c r="E2244" s="278" t="str">
        <f>CONCATENATE(SUM('Раздел 3'!E14:E14),"&gt;=",SUM('Раздел 3'!G14:G14))</f>
        <v>0&gt;=0</v>
      </c>
    </row>
    <row r="2245" spans="1:5" ht="38.25" x14ac:dyDescent="0.2">
      <c r="A2245" s="279" t="str">
        <f>IF((SUM('Раздел 3'!E15:E15)&gt;=SUM('Раздел 3'!G15:G15)),"","Неверно!")</f>
        <v/>
      </c>
      <c r="B2245" s="276" t="s">
        <v>763</v>
      </c>
      <c r="C2245" s="278" t="s">
        <v>764</v>
      </c>
      <c r="D2245" s="278" t="s">
        <v>765</v>
      </c>
      <c r="E2245" s="278" t="str">
        <f>CONCATENATE(SUM('Раздел 3'!E15:E15),"&gt;=",SUM('Раздел 3'!G15:G15))</f>
        <v>0&gt;=0</v>
      </c>
    </row>
    <row r="2246" spans="1:5" ht="38.25" x14ac:dyDescent="0.2">
      <c r="A2246" s="279" t="str">
        <f>IF((SUM('Раздел 3'!E16:E16)&gt;=SUM('Раздел 3'!G16:G16)),"","Неверно!")</f>
        <v/>
      </c>
      <c r="B2246" s="276" t="s">
        <v>763</v>
      </c>
      <c r="C2246" s="278" t="s">
        <v>764</v>
      </c>
      <c r="D2246" s="278" t="s">
        <v>765</v>
      </c>
      <c r="E2246" s="278" t="str">
        <f>CONCATENATE(SUM('Раздел 3'!E16:E16),"&gt;=",SUM('Раздел 3'!G16:G16))</f>
        <v>0&gt;=0</v>
      </c>
    </row>
    <row r="2247" spans="1:5" ht="38.25" x14ac:dyDescent="0.2">
      <c r="A2247" s="279" t="str">
        <f>IF((SUM('Раздел 3'!E17:E17)&gt;=SUM('Раздел 3'!G17:G17)),"","Неверно!")</f>
        <v/>
      </c>
      <c r="B2247" s="276" t="s">
        <v>763</v>
      </c>
      <c r="C2247" s="278" t="s">
        <v>764</v>
      </c>
      <c r="D2247" s="278" t="s">
        <v>765</v>
      </c>
      <c r="E2247" s="278" t="str">
        <f>CONCATENATE(SUM('Раздел 3'!E17:E17),"&gt;=",SUM('Раздел 3'!G17:G17))</f>
        <v>0&gt;=0</v>
      </c>
    </row>
    <row r="2248" spans="1:5" ht="38.25" x14ac:dyDescent="0.2">
      <c r="A2248" s="279" t="str">
        <f>IF((SUM('Раздел 3'!E18:E18)&gt;=SUM('Раздел 3'!G18:G18)),"","Неверно!")</f>
        <v/>
      </c>
      <c r="B2248" s="276" t="s">
        <v>763</v>
      </c>
      <c r="C2248" s="278" t="s">
        <v>764</v>
      </c>
      <c r="D2248" s="278" t="s">
        <v>765</v>
      </c>
      <c r="E2248" s="278" t="str">
        <f>CONCATENATE(SUM('Раздел 3'!E18:E18),"&gt;=",SUM('Раздел 3'!G18:G18))</f>
        <v>0&gt;=0</v>
      </c>
    </row>
    <row r="2249" spans="1:5" ht="38.25" x14ac:dyDescent="0.2">
      <c r="A2249" s="279" t="str">
        <f>IF((SUM('Раздел 3'!E19:E19)&gt;=SUM('Раздел 3'!G19:G19)),"","Неверно!")</f>
        <v/>
      </c>
      <c r="B2249" s="276" t="s">
        <v>763</v>
      </c>
      <c r="C2249" s="278" t="s">
        <v>764</v>
      </c>
      <c r="D2249" s="278" t="s">
        <v>765</v>
      </c>
      <c r="E2249" s="278" t="str">
        <f>CONCATENATE(SUM('Раздел 3'!E19:E19),"&gt;=",SUM('Раздел 3'!G19:G19))</f>
        <v>0&gt;=0</v>
      </c>
    </row>
    <row r="2250" spans="1:5" ht="38.25" x14ac:dyDescent="0.2">
      <c r="A2250" s="279" t="str">
        <f>IF((SUM('Раздел 3'!E20:E20)&gt;=SUM('Раздел 3'!G20:G20)),"","Неверно!")</f>
        <v/>
      </c>
      <c r="B2250" s="276" t="s">
        <v>763</v>
      </c>
      <c r="C2250" s="278" t="s">
        <v>764</v>
      </c>
      <c r="D2250" s="278" t="s">
        <v>765</v>
      </c>
      <c r="E2250" s="278" t="str">
        <f>CONCATENATE(SUM('Раздел 3'!E20:E20),"&gt;=",SUM('Раздел 3'!G20:G20))</f>
        <v>0&gt;=0</v>
      </c>
    </row>
    <row r="2251" spans="1:5" ht="38.25" x14ac:dyDescent="0.2">
      <c r="A2251" s="279" t="str">
        <f>IF((SUM('Раздел 3'!E21:E21)&gt;=SUM('Раздел 3'!G21:G21)),"","Неверно!")</f>
        <v/>
      </c>
      <c r="B2251" s="276" t="s">
        <v>763</v>
      </c>
      <c r="C2251" s="278" t="s">
        <v>764</v>
      </c>
      <c r="D2251" s="278" t="s">
        <v>765</v>
      </c>
      <c r="E2251" s="278" t="str">
        <f>CONCATENATE(SUM('Раздел 3'!E21:E21),"&gt;=",SUM('Раздел 3'!G21:G21))</f>
        <v>0&gt;=0</v>
      </c>
    </row>
    <row r="2252" spans="1:5" ht="38.25" x14ac:dyDescent="0.2">
      <c r="A2252" s="279" t="str">
        <f>IF((SUM('Раздел 3'!E22:E22)&gt;=SUM('Раздел 3'!G22:G22)),"","Неверно!")</f>
        <v/>
      </c>
      <c r="B2252" s="276" t="s">
        <v>763</v>
      </c>
      <c r="C2252" s="278" t="s">
        <v>764</v>
      </c>
      <c r="D2252" s="278" t="s">
        <v>765</v>
      </c>
      <c r="E2252" s="278" t="str">
        <f>CONCATENATE(SUM('Раздел 3'!E22:E22),"&gt;=",SUM('Раздел 3'!G22:G22))</f>
        <v>0&gt;=0</v>
      </c>
    </row>
    <row r="2253" spans="1:5" ht="38.25" x14ac:dyDescent="0.2">
      <c r="A2253" s="279" t="str">
        <f>IF((SUM('Раздел 5'!E10:E10)&gt;=SUM('Раздел 5'!G10:G10)),"","Неверно!")</f>
        <v/>
      </c>
      <c r="B2253" s="276" t="s">
        <v>766</v>
      </c>
      <c r="C2253" s="278" t="s">
        <v>767</v>
      </c>
      <c r="D2253" s="278" t="s">
        <v>768</v>
      </c>
      <c r="E2253" s="278" t="str">
        <f>CONCATENATE(SUM('Раздел 5'!E10:E10),"&gt;=",SUM('Раздел 5'!G10:G10))</f>
        <v>6&gt;=0</v>
      </c>
    </row>
    <row r="2254" spans="1:5" ht="38.25" x14ac:dyDescent="0.2">
      <c r="A2254" s="279" t="str">
        <f>IF((SUM('Раздел 5'!E11:E11)&gt;=SUM('Раздел 5'!G11:G11)),"","Неверно!")</f>
        <v/>
      </c>
      <c r="B2254" s="276" t="s">
        <v>766</v>
      </c>
      <c r="C2254" s="278" t="s">
        <v>767</v>
      </c>
      <c r="D2254" s="278" t="s">
        <v>768</v>
      </c>
      <c r="E2254" s="278" t="str">
        <f>CONCATENATE(SUM('Раздел 5'!E11:E11),"&gt;=",SUM('Раздел 5'!G11:G11))</f>
        <v>0&gt;=0</v>
      </c>
    </row>
    <row r="2255" spans="1:5" ht="38.25" x14ac:dyDescent="0.2">
      <c r="A2255" s="279" t="str">
        <f>IF((SUM('Раздел 5'!E12:E12)&gt;=SUM('Раздел 5'!G12:G12)),"","Неверно!")</f>
        <v/>
      </c>
      <c r="B2255" s="276" t="s">
        <v>766</v>
      </c>
      <c r="C2255" s="278" t="s">
        <v>767</v>
      </c>
      <c r="D2255" s="278" t="s">
        <v>768</v>
      </c>
      <c r="E2255" s="278" t="str">
        <f>CONCATENATE(SUM('Раздел 5'!E12:E12),"&gt;=",SUM('Раздел 5'!G12:G12))</f>
        <v>0&gt;=0</v>
      </c>
    </row>
    <row r="2256" spans="1:5" ht="38.25" x14ac:dyDescent="0.2">
      <c r="A2256" s="279" t="str">
        <f>IF((SUM('Раздел 5'!E13:E13)&gt;=SUM('Раздел 5'!G13:G13)),"","Неверно!")</f>
        <v/>
      </c>
      <c r="B2256" s="276" t="s">
        <v>766</v>
      </c>
      <c r="C2256" s="278" t="s">
        <v>767</v>
      </c>
      <c r="D2256" s="278" t="s">
        <v>768</v>
      </c>
      <c r="E2256" s="278" t="str">
        <f>CONCATENATE(SUM('Раздел 5'!E13:E13),"&gt;=",SUM('Раздел 5'!G13:G13))</f>
        <v>2&gt;=0</v>
      </c>
    </row>
    <row r="2257" spans="1:5" ht="38.25" x14ac:dyDescent="0.2">
      <c r="A2257" s="279" t="str">
        <f>IF((SUM('Раздел 5'!E14:E14)&gt;=SUM('Раздел 5'!G14:G14)),"","Неверно!")</f>
        <v/>
      </c>
      <c r="B2257" s="276" t="s">
        <v>766</v>
      </c>
      <c r="C2257" s="278" t="s">
        <v>767</v>
      </c>
      <c r="D2257" s="278" t="s">
        <v>768</v>
      </c>
      <c r="E2257" s="278" t="str">
        <f>CONCATENATE(SUM('Раздел 5'!E14:E14),"&gt;=",SUM('Раздел 5'!G14:G14))</f>
        <v>0&gt;=0</v>
      </c>
    </row>
    <row r="2258" spans="1:5" ht="38.25" x14ac:dyDescent="0.2">
      <c r="A2258" s="279" t="str">
        <f>IF((SUM('Раздел 5'!E15:E15)&gt;=SUM('Раздел 5'!G15:G15)),"","Неверно!")</f>
        <v/>
      </c>
      <c r="B2258" s="276" t="s">
        <v>766</v>
      </c>
      <c r="C2258" s="278" t="s">
        <v>767</v>
      </c>
      <c r="D2258" s="278" t="s">
        <v>768</v>
      </c>
      <c r="E2258" s="278" t="str">
        <f>CONCATENATE(SUM('Раздел 5'!E15:E15),"&gt;=",SUM('Раздел 5'!G15:G15))</f>
        <v>0&gt;=0</v>
      </c>
    </row>
    <row r="2259" spans="1:5" ht="38.25" x14ac:dyDescent="0.2">
      <c r="A2259" s="279" t="str">
        <f>IF((SUM('Раздел 5'!E16:E16)&gt;=SUM('Раздел 5'!G16:G16)),"","Неверно!")</f>
        <v/>
      </c>
      <c r="B2259" s="276" t="s">
        <v>766</v>
      </c>
      <c r="C2259" s="278" t="s">
        <v>767</v>
      </c>
      <c r="D2259" s="278" t="s">
        <v>768</v>
      </c>
      <c r="E2259" s="278" t="str">
        <f>CONCATENATE(SUM('Раздел 5'!E16:E16),"&gt;=",SUM('Раздел 5'!G16:G16))</f>
        <v>0&gt;=0</v>
      </c>
    </row>
    <row r="2260" spans="1:5" ht="38.25" x14ac:dyDescent="0.2">
      <c r="A2260" s="279" t="str">
        <f>IF((SUM('Раздел 5'!E17:E17)&gt;=SUM('Раздел 5'!G17:G17)),"","Неверно!")</f>
        <v/>
      </c>
      <c r="B2260" s="276" t="s">
        <v>766</v>
      </c>
      <c r="C2260" s="278" t="s">
        <v>767</v>
      </c>
      <c r="D2260" s="278" t="s">
        <v>768</v>
      </c>
      <c r="E2260" s="278" t="str">
        <f>CONCATENATE(SUM('Раздел 5'!E17:E17),"&gt;=",SUM('Раздел 5'!G17:G17))</f>
        <v>0&gt;=0</v>
      </c>
    </row>
    <row r="2261" spans="1:5" ht="38.25" x14ac:dyDescent="0.2">
      <c r="A2261" s="279" t="str">
        <f>IF((SUM('Раздел 5'!E18:E18)&gt;=SUM('Раздел 5'!G18:G18)),"","Неверно!")</f>
        <v/>
      </c>
      <c r="B2261" s="276" t="s">
        <v>766</v>
      </c>
      <c r="C2261" s="278" t="s">
        <v>767</v>
      </c>
      <c r="D2261" s="278" t="s">
        <v>768</v>
      </c>
      <c r="E2261" s="278" t="str">
        <f>CONCATENATE(SUM('Раздел 5'!E18:E18),"&gt;=",SUM('Раздел 5'!G18:G18))</f>
        <v>0&gt;=0</v>
      </c>
    </row>
    <row r="2262" spans="1:5" ht="38.25" x14ac:dyDescent="0.2">
      <c r="A2262" s="279" t="str">
        <f>IF((SUM('Раздел 5'!E19:E19)&gt;=SUM('Раздел 5'!G19:G19)),"","Неверно!")</f>
        <v/>
      </c>
      <c r="B2262" s="276" t="s">
        <v>766</v>
      </c>
      <c r="C2262" s="278" t="s">
        <v>767</v>
      </c>
      <c r="D2262" s="278" t="s">
        <v>768</v>
      </c>
      <c r="E2262" s="278" t="str">
        <f>CONCATENATE(SUM('Раздел 5'!E19:E19),"&gt;=",SUM('Раздел 5'!G19:G19))</f>
        <v>0&gt;=0</v>
      </c>
    </row>
    <row r="2263" spans="1:5" ht="38.25" x14ac:dyDescent="0.2">
      <c r="A2263" s="279" t="str">
        <f>IF((SUM('Раздел 5'!E20:E20)&gt;=SUM('Раздел 5'!G20:G20)),"","Неверно!")</f>
        <v/>
      </c>
      <c r="B2263" s="276" t="s">
        <v>766</v>
      </c>
      <c r="C2263" s="278" t="s">
        <v>767</v>
      </c>
      <c r="D2263" s="278" t="s">
        <v>768</v>
      </c>
      <c r="E2263" s="278" t="str">
        <f>CONCATENATE(SUM('Раздел 5'!E20:E20),"&gt;=",SUM('Раздел 5'!G20:G20))</f>
        <v>0&gt;=0</v>
      </c>
    </row>
    <row r="2264" spans="1:5" ht="38.25" x14ac:dyDescent="0.2">
      <c r="A2264" s="279" t="str">
        <f>IF((SUM('Раздел 5'!E21:E21)&gt;=SUM('Раздел 5'!G21:G21)),"","Неверно!")</f>
        <v/>
      </c>
      <c r="B2264" s="276" t="s">
        <v>766</v>
      </c>
      <c r="C2264" s="278" t="s">
        <v>767</v>
      </c>
      <c r="D2264" s="278" t="s">
        <v>768</v>
      </c>
      <c r="E2264" s="278" t="str">
        <f>CONCATENATE(SUM('Раздел 5'!E21:E21),"&gt;=",SUM('Раздел 5'!G21:G21))</f>
        <v>0&gt;=0</v>
      </c>
    </row>
    <row r="2265" spans="1:5" ht="38.25" x14ac:dyDescent="0.2">
      <c r="A2265" s="279" t="str">
        <f>IF((SUM('Раздел 5'!E22:E22)&gt;=SUM('Раздел 5'!G22:G22)),"","Неверно!")</f>
        <v/>
      </c>
      <c r="B2265" s="276" t="s">
        <v>766</v>
      </c>
      <c r="C2265" s="278" t="s">
        <v>767</v>
      </c>
      <c r="D2265" s="278" t="s">
        <v>768</v>
      </c>
      <c r="E2265" s="278" t="str">
        <f>CONCATENATE(SUM('Раздел 5'!E22:E22),"&gt;=",SUM('Раздел 5'!G22:G22))</f>
        <v>0&gt;=0</v>
      </c>
    </row>
    <row r="2266" spans="1:5" ht="38.25" x14ac:dyDescent="0.2">
      <c r="A2266" s="279" t="str">
        <f>IF((SUM('Раздел 5'!E23:E23)&gt;=SUM('Раздел 5'!G23:G23)),"","Неверно!")</f>
        <v/>
      </c>
      <c r="B2266" s="276" t="s">
        <v>766</v>
      </c>
      <c r="C2266" s="278" t="s">
        <v>767</v>
      </c>
      <c r="D2266" s="278" t="s">
        <v>768</v>
      </c>
      <c r="E2266" s="278" t="str">
        <f>CONCATENATE(SUM('Раздел 5'!E23:E23),"&gt;=",SUM('Раздел 5'!G23:G23))</f>
        <v>0&gt;=0</v>
      </c>
    </row>
    <row r="2267" spans="1:5" ht="38.25" x14ac:dyDescent="0.2">
      <c r="A2267" s="279" t="str">
        <f>IF((SUM('Раздел 5'!E24:E24)&gt;=SUM('Раздел 5'!G24:G24)),"","Неверно!")</f>
        <v/>
      </c>
      <c r="B2267" s="276" t="s">
        <v>766</v>
      </c>
      <c r="C2267" s="278" t="s">
        <v>767</v>
      </c>
      <c r="D2267" s="278" t="s">
        <v>768</v>
      </c>
      <c r="E2267" s="278" t="str">
        <f>CONCATENATE(SUM('Раздел 5'!E24:E24),"&gt;=",SUM('Раздел 5'!G24:G24))</f>
        <v>4&gt;=0</v>
      </c>
    </row>
    <row r="2268" spans="1:5" ht="38.25" x14ac:dyDescent="0.2">
      <c r="A2268" s="279" t="str">
        <f>IF((SUM('Раздел 5'!E25:E25)&gt;=SUM('Раздел 5'!G25:G25)),"","Неверно!")</f>
        <v/>
      </c>
      <c r="B2268" s="276" t="s">
        <v>766</v>
      </c>
      <c r="C2268" s="278" t="s">
        <v>767</v>
      </c>
      <c r="D2268" s="278" t="s">
        <v>768</v>
      </c>
      <c r="E2268" s="278" t="str">
        <f>CONCATENATE(SUM('Раздел 5'!E25:E25),"&gt;=",SUM('Раздел 5'!G25:G25))</f>
        <v>0&gt;=0</v>
      </c>
    </row>
    <row r="2269" spans="1:5" ht="38.25" x14ac:dyDescent="0.2">
      <c r="A2269" s="279" t="str">
        <f>IF((SUM('Раздел 5'!E26:E26)&gt;=SUM('Раздел 5'!G26:G26)),"","Неверно!")</f>
        <v/>
      </c>
      <c r="B2269" s="276" t="s">
        <v>766</v>
      </c>
      <c r="C2269" s="278" t="s">
        <v>767</v>
      </c>
      <c r="D2269" s="278" t="s">
        <v>768</v>
      </c>
      <c r="E2269" s="278" t="str">
        <f>CONCATENATE(SUM('Раздел 5'!E26:E26),"&gt;=",SUM('Раздел 5'!G26:G26))</f>
        <v>0&gt;=0</v>
      </c>
    </row>
    <row r="2270" spans="1:5" ht="38.25" x14ac:dyDescent="0.2">
      <c r="A2270" s="279" t="str">
        <f>IF((SUM('Раздел 5'!E27:E27)&gt;=SUM('Раздел 5'!G27:G27)),"","Неверно!")</f>
        <v/>
      </c>
      <c r="B2270" s="276" t="s">
        <v>766</v>
      </c>
      <c r="C2270" s="278" t="s">
        <v>767</v>
      </c>
      <c r="D2270" s="278" t="s">
        <v>768</v>
      </c>
      <c r="E2270" s="278" t="str">
        <f>CONCATENATE(SUM('Раздел 5'!E27:E27),"&gt;=",SUM('Раздел 5'!G27:G27))</f>
        <v>0&gt;=0</v>
      </c>
    </row>
    <row r="2271" spans="1:5" ht="38.25" x14ac:dyDescent="0.2">
      <c r="A2271" s="279" t="str">
        <f>IF((SUM('Раздел 5'!E28:E28)&gt;=SUM('Раздел 5'!G28:G28)),"","Неверно!")</f>
        <v/>
      </c>
      <c r="B2271" s="276" t="s">
        <v>766</v>
      </c>
      <c r="C2271" s="278" t="s">
        <v>767</v>
      </c>
      <c r="D2271" s="278" t="s">
        <v>768</v>
      </c>
      <c r="E2271" s="278" t="str">
        <f>CONCATENATE(SUM('Раздел 5'!E28:E28),"&gt;=",SUM('Раздел 5'!G28:G28))</f>
        <v>0&gt;=0</v>
      </c>
    </row>
    <row r="2272" spans="1:5" ht="38.25" x14ac:dyDescent="0.2">
      <c r="A2272" s="279" t="str">
        <f>IF((SUM('Раздел 5'!E29:E29)&gt;=SUM('Раздел 5'!G29:G29)),"","Неверно!")</f>
        <v/>
      </c>
      <c r="B2272" s="276" t="s">
        <v>766</v>
      </c>
      <c r="C2272" s="278" t="s">
        <v>767</v>
      </c>
      <c r="D2272" s="278" t="s">
        <v>768</v>
      </c>
      <c r="E2272" s="278" t="str">
        <f>CONCATENATE(SUM('Раздел 5'!E29:E29),"&gt;=",SUM('Раздел 5'!G29:G29))</f>
        <v>1&gt;=0</v>
      </c>
    </row>
    <row r="2273" spans="1:5" ht="38.25" x14ac:dyDescent="0.2">
      <c r="A2273" s="279" t="str">
        <f>IF((SUM('Раздел 5'!E30:E30)&gt;=SUM('Раздел 5'!G30:G30)),"","Неверно!")</f>
        <v/>
      </c>
      <c r="B2273" s="276" t="s">
        <v>766</v>
      </c>
      <c r="C2273" s="278" t="s">
        <v>767</v>
      </c>
      <c r="D2273" s="278" t="s">
        <v>768</v>
      </c>
      <c r="E2273" s="278" t="str">
        <f>CONCATENATE(SUM('Раздел 5'!E30:E30),"&gt;=",SUM('Раздел 5'!G30:G30))</f>
        <v>5&gt;=0</v>
      </c>
    </row>
    <row r="2274" spans="1:5" ht="38.25" x14ac:dyDescent="0.2">
      <c r="A2274" s="279" t="str">
        <f>IF((SUM('Раздел 5'!E31:E31)&gt;=SUM('Раздел 5'!G31:G31)),"","Неверно!")</f>
        <v/>
      </c>
      <c r="B2274" s="276" t="s">
        <v>766</v>
      </c>
      <c r="C2274" s="278" t="s">
        <v>767</v>
      </c>
      <c r="D2274" s="278" t="s">
        <v>768</v>
      </c>
      <c r="E2274" s="278" t="str">
        <f>CONCATENATE(SUM('Раздел 5'!E31:E31),"&gt;=",SUM('Раздел 5'!G31:G31))</f>
        <v>0&gt;=0</v>
      </c>
    </row>
    <row r="2275" spans="1:5" ht="38.25" x14ac:dyDescent="0.2">
      <c r="A2275" s="279" t="str">
        <f>IF((SUM('Раздел 5'!E32:E32)&gt;=SUM('Раздел 5'!G32:G32)),"","Неверно!")</f>
        <v/>
      </c>
      <c r="B2275" s="276" t="s">
        <v>766</v>
      </c>
      <c r="C2275" s="278" t="s">
        <v>767</v>
      </c>
      <c r="D2275" s="278" t="s">
        <v>768</v>
      </c>
      <c r="E2275" s="278" t="str">
        <f>CONCATENATE(SUM('Раздел 5'!E32:E32),"&gt;=",SUM('Раздел 5'!G32:G32))</f>
        <v>2&gt;=0</v>
      </c>
    </row>
    <row r="2276" spans="1:5" ht="38.25" x14ac:dyDescent="0.2">
      <c r="A2276" s="279" t="str">
        <f>IF((SUM('Раздел 5'!E33:E33)&gt;=SUM('Раздел 5'!G33:G33)),"","Неверно!")</f>
        <v/>
      </c>
      <c r="B2276" s="276" t="s">
        <v>766</v>
      </c>
      <c r="C2276" s="278" t="s">
        <v>767</v>
      </c>
      <c r="D2276" s="278" t="s">
        <v>768</v>
      </c>
      <c r="E2276" s="278" t="str">
        <f>CONCATENATE(SUM('Раздел 5'!E33:E33),"&gt;=",SUM('Раздел 5'!G33:G33))</f>
        <v>0&gt;=0</v>
      </c>
    </row>
    <row r="2277" spans="1:5" ht="38.25" x14ac:dyDescent="0.2">
      <c r="A2277" s="279" t="str">
        <f>IF((SUM('Раздел 4'!D10:D10)&gt;=SUM('Раздел 4'!F10:F10)),"","Неверно!")</f>
        <v/>
      </c>
      <c r="B2277" s="276" t="s">
        <v>769</v>
      </c>
      <c r="C2277" s="278" t="s">
        <v>770</v>
      </c>
      <c r="D2277" s="278" t="s">
        <v>771</v>
      </c>
      <c r="E2277" s="278" t="str">
        <f>CONCATENATE(SUM('Раздел 4'!D10:D10),"&gt;=",SUM('Раздел 4'!F10:F10))</f>
        <v>0&gt;=0</v>
      </c>
    </row>
    <row r="2278" spans="1:5" ht="38.25" x14ac:dyDescent="0.2">
      <c r="A2278" s="279" t="str">
        <f>IF((SUM('Раздел 4'!D11:D11)&gt;=SUM('Раздел 4'!F11:F11)),"","Неверно!")</f>
        <v/>
      </c>
      <c r="B2278" s="276" t="s">
        <v>769</v>
      </c>
      <c r="C2278" s="278" t="s">
        <v>770</v>
      </c>
      <c r="D2278" s="278" t="s">
        <v>771</v>
      </c>
      <c r="E2278" s="278" t="str">
        <f>CONCATENATE(SUM('Раздел 4'!D11:D11),"&gt;=",SUM('Раздел 4'!F11:F11))</f>
        <v>0&gt;=0</v>
      </c>
    </row>
    <row r="2279" spans="1:5" ht="38.25" x14ac:dyDescent="0.2">
      <c r="A2279" s="279" t="str">
        <f>IF((SUM('Раздел 4'!D12:D12)&gt;=SUM('Раздел 4'!F12:F12)),"","Неверно!")</f>
        <v/>
      </c>
      <c r="B2279" s="276" t="s">
        <v>769</v>
      </c>
      <c r="C2279" s="278" t="s">
        <v>770</v>
      </c>
      <c r="D2279" s="278" t="s">
        <v>771</v>
      </c>
      <c r="E2279" s="278" t="str">
        <f>CONCATENATE(SUM('Раздел 4'!D12:D12),"&gt;=",SUM('Раздел 4'!F12:F12))</f>
        <v>0&gt;=0</v>
      </c>
    </row>
    <row r="2280" spans="1:5" ht="38.25" x14ac:dyDescent="0.2">
      <c r="A2280" s="279" t="str">
        <f>IF((SUM('Раздел 4'!D13:D13)&gt;=SUM('Раздел 4'!F13:F13)),"","Неверно!")</f>
        <v/>
      </c>
      <c r="B2280" s="276" t="s">
        <v>769</v>
      </c>
      <c r="C2280" s="278" t="s">
        <v>770</v>
      </c>
      <c r="D2280" s="278" t="s">
        <v>771</v>
      </c>
      <c r="E2280" s="278" t="str">
        <f>CONCATENATE(SUM('Раздел 4'!D13:D13),"&gt;=",SUM('Раздел 4'!F13:F13))</f>
        <v>0&gt;=0</v>
      </c>
    </row>
    <row r="2281" spans="1:5" ht="38.25" x14ac:dyDescent="0.2">
      <c r="A2281" s="279" t="str">
        <f>IF((SUM('Раздел 4'!D14:D14)&gt;=SUM('Раздел 4'!F14:F14)),"","Неверно!")</f>
        <v/>
      </c>
      <c r="B2281" s="276" t="s">
        <v>769</v>
      </c>
      <c r="C2281" s="278" t="s">
        <v>770</v>
      </c>
      <c r="D2281" s="278" t="s">
        <v>771</v>
      </c>
      <c r="E2281" s="278" t="str">
        <f>CONCATENATE(SUM('Раздел 4'!D14:D14),"&gt;=",SUM('Раздел 4'!F14:F14))</f>
        <v>0&gt;=0</v>
      </c>
    </row>
    <row r="2282" spans="1:5" ht="38.25" x14ac:dyDescent="0.2">
      <c r="A2282" s="279" t="str">
        <f>IF((SUM('Раздел 4'!D15:D15)&gt;=SUM('Раздел 4'!F15:F15)),"","Неверно!")</f>
        <v/>
      </c>
      <c r="B2282" s="276" t="s">
        <v>769</v>
      </c>
      <c r="C2282" s="278" t="s">
        <v>770</v>
      </c>
      <c r="D2282" s="278" t="s">
        <v>771</v>
      </c>
      <c r="E2282" s="278" t="str">
        <f>CONCATENATE(SUM('Раздел 4'!D15:D15),"&gt;=",SUM('Раздел 4'!F15:F15))</f>
        <v>0&gt;=0</v>
      </c>
    </row>
    <row r="2283" spans="1:5" ht="38.25" x14ac:dyDescent="0.2">
      <c r="A2283" s="279" t="str">
        <f>IF((SUM('Раздел 4'!D16:D16)&gt;=SUM('Раздел 4'!F16:F16)),"","Неверно!")</f>
        <v/>
      </c>
      <c r="B2283" s="276" t="s">
        <v>769</v>
      </c>
      <c r="C2283" s="278" t="s">
        <v>770</v>
      </c>
      <c r="D2283" s="278" t="s">
        <v>771</v>
      </c>
      <c r="E2283" s="278" t="str">
        <f>CONCATENATE(SUM('Раздел 4'!D16:D16),"&gt;=",SUM('Раздел 4'!F16:F16))</f>
        <v>0&gt;=0</v>
      </c>
    </row>
    <row r="2284" spans="1:5" ht="38.25" x14ac:dyDescent="0.2">
      <c r="A2284" s="279" t="str">
        <f>IF((SUM('Раздел 4'!D17:D17)&gt;=SUM('Раздел 4'!F17:F17)),"","Неверно!")</f>
        <v/>
      </c>
      <c r="B2284" s="276" t="s">
        <v>769</v>
      </c>
      <c r="C2284" s="278" t="s">
        <v>770</v>
      </c>
      <c r="D2284" s="278" t="s">
        <v>771</v>
      </c>
      <c r="E2284" s="278" t="str">
        <f>CONCATENATE(SUM('Раздел 4'!D17:D17),"&gt;=",SUM('Раздел 4'!F17:F17))</f>
        <v>0&gt;=0</v>
      </c>
    </row>
    <row r="2285" spans="1:5" ht="38.25" x14ac:dyDescent="0.2">
      <c r="A2285" s="279" t="str">
        <f>IF((SUM('Раздел 4'!D18:D18)&gt;=SUM('Раздел 4'!F18:F18)),"","Неверно!")</f>
        <v/>
      </c>
      <c r="B2285" s="276" t="s">
        <v>769</v>
      </c>
      <c r="C2285" s="278" t="s">
        <v>770</v>
      </c>
      <c r="D2285" s="278" t="s">
        <v>771</v>
      </c>
      <c r="E2285" s="278" t="str">
        <f>CONCATENATE(SUM('Раздел 4'!D18:D18),"&gt;=",SUM('Раздел 4'!F18:F18))</f>
        <v>0&gt;=0</v>
      </c>
    </row>
    <row r="2286" spans="1:5" ht="38.25" x14ac:dyDescent="0.2">
      <c r="A2286" s="279" t="str">
        <f>IF((SUM('Раздел 4'!D19:D19)&gt;=SUM('Раздел 4'!F19:F19)),"","Неверно!")</f>
        <v/>
      </c>
      <c r="B2286" s="276" t="s">
        <v>769</v>
      </c>
      <c r="C2286" s="278" t="s">
        <v>770</v>
      </c>
      <c r="D2286" s="278" t="s">
        <v>771</v>
      </c>
      <c r="E2286" s="278" t="str">
        <f>CONCATENATE(SUM('Раздел 4'!D19:D19),"&gt;=",SUM('Раздел 4'!F19:F19))</f>
        <v>0&gt;=0</v>
      </c>
    </row>
  </sheetData>
  <sheetProtection autoFilter="0"/>
  <autoFilter ref="A1:A2048"/>
  <phoneticPr fontId="35"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G431"/>
  <sheetViews>
    <sheetView workbookViewId="0">
      <selection activeCell="F1" sqref="F1"/>
    </sheetView>
  </sheetViews>
  <sheetFormatPr defaultRowHeight="12.75" x14ac:dyDescent="0.2"/>
  <cols>
    <col min="1" max="1" width="8.85546875" style="258" customWidth="1"/>
    <col min="2" max="2" width="13.5703125" style="269" customWidth="1"/>
    <col min="3" max="3" width="51.7109375" style="259" customWidth="1"/>
    <col min="4" max="4" width="58.7109375" style="259" customWidth="1"/>
    <col min="5" max="5" width="16.28515625" style="259" customWidth="1"/>
    <col min="6" max="6" width="32.28515625" style="70" customWidth="1"/>
    <col min="7" max="7" width="42.7109375" style="70" customWidth="1"/>
  </cols>
  <sheetData>
    <row r="1" spans="1:7" ht="28.9" customHeight="1" x14ac:dyDescent="0.2">
      <c r="A1" s="260" t="s">
        <v>249</v>
      </c>
      <c r="B1" s="261" t="s">
        <v>250</v>
      </c>
      <c r="C1" s="261" t="s">
        <v>251</v>
      </c>
      <c r="D1" s="261" t="s">
        <v>252</v>
      </c>
      <c r="E1" s="261" t="s">
        <v>253</v>
      </c>
      <c r="F1" s="261" t="s">
        <v>254</v>
      </c>
    </row>
    <row r="2" spans="1:7" s="269" customFormat="1" ht="38.25" x14ac:dyDescent="0.2">
      <c r="A2" s="277" t="str">
        <f>IF((SUM('Раздел 4'!AA16:AA16)=0),"","Неверно!")</f>
        <v/>
      </c>
      <c r="B2" s="276" t="s">
        <v>772</v>
      </c>
      <c r="C2" s="278" t="s">
        <v>773</v>
      </c>
      <c r="D2" s="278" t="s">
        <v>491</v>
      </c>
      <c r="E2" s="278" t="str">
        <f>CONCATENATE(SUM('Раздел 4'!AA16:AA16),"=",0)</f>
        <v>0=0</v>
      </c>
      <c r="F2" s="262"/>
      <c r="G2" s="70" t="str">
        <f>IF(('ФЛК (информационный)'!A2="Неверно!")*('ФЛК (информационный)'!F2=""),"Внести подтверждение к нарушенному информационному ФЛК"," ")</f>
        <v xml:space="preserve"> </v>
      </c>
    </row>
    <row r="3" spans="1:7" s="269" customFormat="1" ht="38.25" x14ac:dyDescent="0.2">
      <c r="A3" s="277" t="str">
        <f>IF((SUM('Раздел 4'!AB16:AB16)=0),"","Неверно!")</f>
        <v/>
      </c>
      <c r="B3" s="276" t="s">
        <v>772</v>
      </c>
      <c r="C3" s="278" t="s">
        <v>773</v>
      </c>
      <c r="D3" s="278" t="s">
        <v>491</v>
      </c>
      <c r="E3" s="278" t="str">
        <f>CONCATENATE(SUM('Раздел 4'!AB16:AB16),"=",0)</f>
        <v>0=0</v>
      </c>
      <c r="F3" s="262"/>
      <c r="G3" s="70" t="str">
        <f>IF(('ФЛК (информационный)'!A3="Неверно!")*('ФЛК (информационный)'!F3=""),"Внести подтверждение к нарушенному информационному ФЛК"," ")</f>
        <v xml:space="preserve"> </v>
      </c>
    </row>
    <row r="4" spans="1:7" s="269" customFormat="1" ht="38.25" x14ac:dyDescent="0.2">
      <c r="A4" s="277" t="str">
        <f>IF((SUM('Раздел 4'!AC16:AC16)=0),"","Неверно!")</f>
        <v/>
      </c>
      <c r="B4" s="276" t="s">
        <v>772</v>
      </c>
      <c r="C4" s="278" t="s">
        <v>773</v>
      </c>
      <c r="D4" s="278" t="s">
        <v>491</v>
      </c>
      <c r="E4" s="278" t="str">
        <f>CONCATENATE(SUM('Раздел 4'!AC16:AC16),"=",0)</f>
        <v>0=0</v>
      </c>
      <c r="F4" s="262"/>
      <c r="G4" s="70" t="str">
        <f>IF(('ФЛК (информационный)'!A4="Неверно!")*('ФЛК (информационный)'!F4=""),"Внести подтверждение к нарушенному информационному ФЛК"," ")</f>
        <v xml:space="preserve"> </v>
      </c>
    </row>
    <row r="5" spans="1:7" s="269" customFormat="1" ht="38.25" x14ac:dyDescent="0.2">
      <c r="A5" s="277" t="str">
        <f>IF((SUM('Раздел 4'!AD16:AD16)=0),"","Неверно!")</f>
        <v/>
      </c>
      <c r="B5" s="276" t="s">
        <v>772</v>
      </c>
      <c r="C5" s="278" t="s">
        <v>773</v>
      </c>
      <c r="D5" s="278" t="s">
        <v>491</v>
      </c>
      <c r="E5" s="278" t="str">
        <f>CONCATENATE(SUM('Раздел 4'!AD16:AD16),"=",0)</f>
        <v>0=0</v>
      </c>
      <c r="F5" s="262"/>
      <c r="G5" s="70" t="str">
        <f>IF(('ФЛК (информационный)'!A5="Неверно!")*('ФЛК (информационный)'!F5=""),"Внести подтверждение к нарушенному информационному ФЛК"," ")</f>
        <v xml:space="preserve"> </v>
      </c>
    </row>
    <row r="6" spans="1:7" s="269" customFormat="1" ht="38.25" x14ac:dyDescent="0.2">
      <c r="A6" s="277" t="str">
        <f>IF((SUM('Раздел 4'!AE16:AE16)=0),"","Неверно!")</f>
        <v/>
      </c>
      <c r="B6" s="276" t="s">
        <v>772</v>
      </c>
      <c r="C6" s="278" t="s">
        <v>773</v>
      </c>
      <c r="D6" s="278" t="s">
        <v>491</v>
      </c>
      <c r="E6" s="278" t="str">
        <f>CONCATENATE(SUM('Раздел 4'!AE16:AE16),"=",0)</f>
        <v>0=0</v>
      </c>
      <c r="F6" s="262"/>
      <c r="G6" s="70" t="str">
        <f>IF(('ФЛК (информационный)'!A6="Неверно!")*('ФЛК (информационный)'!F6=""),"Внести подтверждение к нарушенному информационному ФЛК"," ")</f>
        <v xml:space="preserve"> </v>
      </c>
    </row>
    <row r="7" spans="1:7" s="269" customFormat="1" ht="38.25" x14ac:dyDescent="0.2">
      <c r="A7" s="277" t="str">
        <f>IF((SUM('Раздел 4'!AF16:AF16)=0),"","Неверно!")</f>
        <v/>
      </c>
      <c r="B7" s="276" t="s">
        <v>772</v>
      </c>
      <c r="C7" s="278" t="s">
        <v>773</v>
      </c>
      <c r="D7" s="278" t="s">
        <v>491</v>
      </c>
      <c r="E7" s="278" t="str">
        <f>CONCATENATE(SUM('Раздел 4'!AF16:AF16),"=",0)</f>
        <v>0=0</v>
      </c>
      <c r="F7" s="262"/>
      <c r="G7" s="70" t="str">
        <f>IF(('ФЛК (информационный)'!A7="Неверно!")*('ФЛК (информационный)'!F7=""),"Внести подтверждение к нарушенному информационному ФЛК"," ")</f>
        <v xml:space="preserve"> </v>
      </c>
    </row>
    <row r="8" spans="1:7" s="269" customFormat="1" ht="38.25" x14ac:dyDescent="0.2">
      <c r="A8" s="277" t="str">
        <f>IF((SUM('Раздел 4'!AG16:AG16)=0),"","Неверно!")</f>
        <v/>
      </c>
      <c r="B8" s="276" t="s">
        <v>772</v>
      </c>
      <c r="C8" s="278" t="s">
        <v>773</v>
      </c>
      <c r="D8" s="278" t="s">
        <v>491</v>
      </c>
      <c r="E8" s="278" t="str">
        <f>CONCATENATE(SUM('Раздел 4'!AG16:AG16),"=",0)</f>
        <v>0=0</v>
      </c>
      <c r="F8" s="262"/>
      <c r="G8" s="70" t="str">
        <f>IF(('ФЛК (информационный)'!A8="Неверно!")*('ФЛК (информационный)'!F8=""),"Внести подтверждение к нарушенному информационному ФЛК"," ")</f>
        <v xml:space="preserve"> </v>
      </c>
    </row>
    <row r="9" spans="1:7" s="269" customFormat="1" ht="38.25" x14ac:dyDescent="0.2">
      <c r="A9" s="277" t="str">
        <f>IF((SUM('Раздел 4'!AH16:AH16)=0),"","Неверно!")</f>
        <v/>
      </c>
      <c r="B9" s="276" t="s">
        <v>772</v>
      </c>
      <c r="C9" s="278" t="s">
        <v>773</v>
      </c>
      <c r="D9" s="278" t="s">
        <v>491</v>
      </c>
      <c r="E9" s="278" t="str">
        <f>CONCATENATE(SUM('Раздел 4'!AH16:AH16),"=",0)</f>
        <v>0=0</v>
      </c>
      <c r="F9" s="262"/>
      <c r="G9" s="70" t="str">
        <f>IF(('ФЛК (информационный)'!A9="Неверно!")*('ФЛК (информационный)'!F9=""),"Внести подтверждение к нарушенному информационному ФЛК"," ")</f>
        <v xml:space="preserve"> </v>
      </c>
    </row>
    <row r="10" spans="1:7" s="269" customFormat="1" ht="38.25" x14ac:dyDescent="0.2">
      <c r="A10" s="277" t="str">
        <f>IF((SUM('Раздел 4'!AI16:AI16)=0),"","Неверно!")</f>
        <v/>
      </c>
      <c r="B10" s="276" t="s">
        <v>772</v>
      </c>
      <c r="C10" s="278" t="s">
        <v>773</v>
      </c>
      <c r="D10" s="278" t="s">
        <v>491</v>
      </c>
      <c r="E10" s="278" t="str">
        <f>CONCATENATE(SUM('Раздел 4'!AI16:AI16),"=",0)</f>
        <v>0=0</v>
      </c>
      <c r="F10" s="262"/>
      <c r="G10" s="70" t="str">
        <f>IF(('ФЛК (информационный)'!A10="Неверно!")*('ФЛК (информационный)'!F10=""),"Внести подтверждение к нарушенному информационному ФЛК"," ")</f>
        <v xml:space="preserve"> </v>
      </c>
    </row>
    <row r="11" spans="1:7" s="269" customFormat="1" ht="38.25" x14ac:dyDescent="0.2">
      <c r="A11" s="277" t="str">
        <f>IF((SUM('Раздел 4'!C16:C16)=0),"","Неверно!")</f>
        <v/>
      </c>
      <c r="B11" s="276" t="s">
        <v>772</v>
      </c>
      <c r="C11" s="278" t="s">
        <v>773</v>
      </c>
      <c r="D11" s="278" t="s">
        <v>491</v>
      </c>
      <c r="E11" s="278" t="str">
        <f>CONCATENATE(SUM('Раздел 4'!C16:C16),"=",0)</f>
        <v>0=0</v>
      </c>
      <c r="F11" s="262"/>
      <c r="G11" s="70" t="str">
        <f>IF(('ФЛК (информационный)'!A11="Неверно!")*('ФЛК (информационный)'!F11=""),"Внести подтверждение к нарушенному информационному ФЛК"," ")</f>
        <v xml:space="preserve"> </v>
      </c>
    </row>
    <row r="12" spans="1:7" s="269" customFormat="1" ht="38.25" x14ac:dyDescent="0.2">
      <c r="A12" s="277" t="str">
        <f>IF((SUM('Раздел 4'!D16:D16)=0),"","Неверно!")</f>
        <v/>
      </c>
      <c r="B12" s="276" t="s">
        <v>772</v>
      </c>
      <c r="C12" s="278" t="s">
        <v>773</v>
      </c>
      <c r="D12" s="278" t="s">
        <v>491</v>
      </c>
      <c r="E12" s="278" t="str">
        <f>CONCATENATE(SUM('Раздел 4'!D16:D16),"=",0)</f>
        <v>0=0</v>
      </c>
      <c r="F12" s="262"/>
      <c r="G12" s="70" t="str">
        <f>IF(('ФЛК (информационный)'!A12="Неверно!")*('ФЛК (информационный)'!F12=""),"Внести подтверждение к нарушенному информационному ФЛК"," ")</f>
        <v xml:space="preserve"> </v>
      </c>
    </row>
    <row r="13" spans="1:7" s="269" customFormat="1" ht="38.25" x14ac:dyDescent="0.2">
      <c r="A13" s="277" t="str">
        <f>IF((SUM('Раздел 4'!E16:E16)=0),"","Неверно!")</f>
        <v/>
      </c>
      <c r="B13" s="276" t="s">
        <v>772</v>
      </c>
      <c r="C13" s="278" t="s">
        <v>773</v>
      </c>
      <c r="D13" s="278" t="s">
        <v>491</v>
      </c>
      <c r="E13" s="278" t="str">
        <f>CONCATENATE(SUM('Раздел 4'!E16:E16),"=",0)</f>
        <v>0=0</v>
      </c>
      <c r="F13" s="262"/>
      <c r="G13" s="70" t="str">
        <f>IF(('ФЛК (информационный)'!A13="Неверно!")*('ФЛК (информационный)'!F13=""),"Внести подтверждение к нарушенному информационному ФЛК"," ")</f>
        <v xml:space="preserve"> </v>
      </c>
    </row>
    <row r="14" spans="1:7" s="269" customFormat="1" ht="38.25" x14ac:dyDescent="0.2">
      <c r="A14" s="277" t="str">
        <f>IF((SUM('Раздел 4'!F16:F16)=0),"","Неверно!")</f>
        <v/>
      </c>
      <c r="B14" s="276" t="s">
        <v>772</v>
      </c>
      <c r="C14" s="278" t="s">
        <v>773</v>
      </c>
      <c r="D14" s="278" t="s">
        <v>491</v>
      </c>
      <c r="E14" s="278" t="str">
        <f>CONCATENATE(SUM('Раздел 4'!F16:F16),"=",0)</f>
        <v>0=0</v>
      </c>
      <c r="F14" s="262"/>
      <c r="G14" s="70" t="str">
        <f>IF(('ФЛК (информационный)'!A14="Неверно!")*('ФЛК (информационный)'!F14=""),"Внести подтверждение к нарушенному информационному ФЛК"," ")</f>
        <v xml:space="preserve"> </v>
      </c>
    </row>
    <row r="15" spans="1:7" s="269" customFormat="1" ht="38.25" x14ac:dyDescent="0.2">
      <c r="A15" s="277" t="str">
        <f>IF((SUM('Раздел 4'!G16:G16)=0),"","Неверно!")</f>
        <v/>
      </c>
      <c r="B15" s="276" t="s">
        <v>772</v>
      </c>
      <c r="C15" s="278" t="s">
        <v>773</v>
      </c>
      <c r="D15" s="278" t="s">
        <v>491</v>
      </c>
      <c r="E15" s="278" t="str">
        <f>CONCATENATE(SUM('Раздел 4'!G16:G16),"=",0)</f>
        <v>0=0</v>
      </c>
      <c r="F15" s="262"/>
      <c r="G15" s="70" t="str">
        <f>IF(('ФЛК (информационный)'!A15="Неверно!")*('ФЛК (информационный)'!F15=""),"Внести подтверждение к нарушенному информационному ФЛК"," ")</f>
        <v xml:space="preserve"> </v>
      </c>
    </row>
    <row r="16" spans="1:7" s="269" customFormat="1" ht="38.25" x14ac:dyDescent="0.2">
      <c r="A16" s="277" t="str">
        <f>IF((SUM('Раздел 4'!H16:H16)=0),"","Неверно!")</f>
        <v/>
      </c>
      <c r="B16" s="276" t="s">
        <v>772</v>
      </c>
      <c r="C16" s="278" t="s">
        <v>773</v>
      </c>
      <c r="D16" s="278" t="s">
        <v>491</v>
      </c>
      <c r="E16" s="278" t="str">
        <f>CONCATENATE(SUM('Раздел 4'!H16:H16),"=",0)</f>
        <v>0=0</v>
      </c>
      <c r="F16" s="262"/>
      <c r="G16" s="70" t="str">
        <f>IF(('ФЛК (информационный)'!A16="Неверно!")*('ФЛК (информационный)'!F16=""),"Внести подтверждение к нарушенному информационному ФЛК"," ")</f>
        <v xml:space="preserve"> </v>
      </c>
    </row>
    <row r="17" spans="1:7" s="269" customFormat="1" ht="38.25" x14ac:dyDescent="0.2">
      <c r="A17" s="277" t="str">
        <f>IF((SUM('Раздел 4'!I16:I16)=0),"","Неверно!")</f>
        <v/>
      </c>
      <c r="B17" s="276" t="s">
        <v>772</v>
      </c>
      <c r="C17" s="278" t="s">
        <v>773</v>
      </c>
      <c r="D17" s="278" t="s">
        <v>491</v>
      </c>
      <c r="E17" s="278" t="str">
        <f>CONCATENATE(SUM('Раздел 4'!I16:I16),"=",0)</f>
        <v>0=0</v>
      </c>
      <c r="F17" s="262"/>
      <c r="G17" s="70" t="str">
        <f>IF(('ФЛК (информационный)'!A17="Неверно!")*('ФЛК (информационный)'!F17=""),"Внести подтверждение к нарушенному информационному ФЛК"," ")</f>
        <v xml:space="preserve"> </v>
      </c>
    </row>
    <row r="18" spans="1:7" s="269" customFormat="1" ht="38.25" x14ac:dyDescent="0.2">
      <c r="A18" s="277" t="str">
        <f>IF((SUM('Раздел 4'!J16:J16)=0),"","Неверно!")</f>
        <v/>
      </c>
      <c r="B18" s="276" t="s">
        <v>772</v>
      </c>
      <c r="C18" s="278" t="s">
        <v>773</v>
      </c>
      <c r="D18" s="278" t="s">
        <v>491</v>
      </c>
      <c r="E18" s="278" t="str">
        <f>CONCATENATE(SUM('Раздел 4'!J16:J16),"=",0)</f>
        <v>0=0</v>
      </c>
      <c r="F18" s="262"/>
      <c r="G18" s="70" t="str">
        <f>IF(('ФЛК (информационный)'!A18="Неверно!")*('ФЛК (информационный)'!F18=""),"Внести подтверждение к нарушенному информационному ФЛК"," ")</f>
        <v xml:space="preserve"> </v>
      </c>
    </row>
    <row r="19" spans="1:7" s="269" customFormat="1" ht="38.25" x14ac:dyDescent="0.2">
      <c r="A19" s="277" t="str">
        <f>IF((SUM('Раздел 4'!K16:K16)=0),"","Неверно!")</f>
        <v/>
      </c>
      <c r="B19" s="276" t="s">
        <v>772</v>
      </c>
      <c r="C19" s="278" t="s">
        <v>773</v>
      </c>
      <c r="D19" s="278" t="s">
        <v>491</v>
      </c>
      <c r="E19" s="278" t="str">
        <f>CONCATENATE(SUM('Раздел 4'!K16:K16),"=",0)</f>
        <v>0=0</v>
      </c>
      <c r="F19" s="262"/>
      <c r="G19" s="70" t="str">
        <f>IF(('ФЛК (информационный)'!A19="Неверно!")*('ФЛК (информационный)'!F19=""),"Внести подтверждение к нарушенному информационному ФЛК"," ")</f>
        <v xml:space="preserve"> </v>
      </c>
    </row>
    <row r="20" spans="1:7" s="269" customFormat="1" ht="38.25" x14ac:dyDescent="0.2">
      <c r="A20" s="277" t="str">
        <f>IF((SUM('Раздел 4'!L16:L16)=0),"","Неверно!")</f>
        <v/>
      </c>
      <c r="B20" s="276" t="s">
        <v>772</v>
      </c>
      <c r="C20" s="278" t="s">
        <v>773</v>
      </c>
      <c r="D20" s="278" t="s">
        <v>491</v>
      </c>
      <c r="E20" s="278" t="str">
        <f>CONCATENATE(SUM('Раздел 4'!L16:L16),"=",0)</f>
        <v>0=0</v>
      </c>
      <c r="F20" s="262"/>
      <c r="G20" s="70" t="str">
        <f>IF(('ФЛК (информационный)'!A20="Неверно!")*('ФЛК (информационный)'!F20=""),"Внести подтверждение к нарушенному информационному ФЛК"," ")</f>
        <v xml:space="preserve"> </v>
      </c>
    </row>
    <row r="21" spans="1:7" s="269" customFormat="1" ht="38.25" x14ac:dyDescent="0.2">
      <c r="A21" s="277" t="str">
        <f>IF((SUM('Раздел 4'!M16:M16)=0),"","Неверно!")</f>
        <v/>
      </c>
      <c r="B21" s="276" t="s">
        <v>772</v>
      </c>
      <c r="C21" s="278" t="s">
        <v>773</v>
      </c>
      <c r="D21" s="278" t="s">
        <v>491</v>
      </c>
      <c r="E21" s="278" t="str">
        <f>CONCATENATE(SUM('Раздел 4'!M16:M16),"=",0)</f>
        <v>0=0</v>
      </c>
      <c r="F21" s="262"/>
      <c r="G21" s="70" t="str">
        <f>IF(('ФЛК (информационный)'!A21="Неверно!")*('ФЛК (информационный)'!F21=""),"Внести подтверждение к нарушенному информационному ФЛК"," ")</f>
        <v xml:space="preserve"> </v>
      </c>
    </row>
    <row r="22" spans="1:7" s="269" customFormat="1" ht="38.25" x14ac:dyDescent="0.2">
      <c r="A22" s="277" t="str">
        <f>IF((SUM('Раздел 4'!N16:N16)=0),"","Неверно!")</f>
        <v/>
      </c>
      <c r="B22" s="276" t="s">
        <v>772</v>
      </c>
      <c r="C22" s="278" t="s">
        <v>773</v>
      </c>
      <c r="D22" s="278" t="s">
        <v>491</v>
      </c>
      <c r="E22" s="278" t="str">
        <f>CONCATENATE(SUM('Раздел 4'!N16:N16),"=",0)</f>
        <v>0=0</v>
      </c>
      <c r="F22" s="262"/>
      <c r="G22" s="70" t="str">
        <f>IF(('ФЛК (информационный)'!A22="Неверно!")*('ФЛК (информационный)'!F22=""),"Внести подтверждение к нарушенному информационному ФЛК"," ")</f>
        <v xml:space="preserve"> </v>
      </c>
    </row>
    <row r="23" spans="1:7" s="269" customFormat="1" ht="38.25" x14ac:dyDescent="0.2">
      <c r="A23" s="277" t="str">
        <f>IF((SUM('Раздел 4'!O16:O16)=0),"","Неверно!")</f>
        <v/>
      </c>
      <c r="B23" s="276" t="s">
        <v>772</v>
      </c>
      <c r="C23" s="278" t="s">
        <v>773</v>
      </c>
      <c r="D23" s="278" t="s">
        <v>491</v>
      </c>
      <c r="E23" s="278" t="str">
        <f>CONCATENATE(SUM('Раздел 4'!O16:O16),"=",0)</f>
        <v>0=0</v>
      </c>
      <c r="F23" s="262"/>
      <c r="G23" s="70" t="str">
        <f>IF(('ФЛК (информационный)'!A23="Неверно!")*('ФЛК (информационный)'!F23=""),"Внести подтверждение к нарушенному информационному ФЛК"," ")</f>
        <v xml:space="preserve"> </v>
      </c>
    </row>
    <row r="24" spans="1:7" s="269" customFormat="1" ht="38.25" x14ac:dyDescent="0.2">
      <c r="A24" s="277" t="str">
        <f>IF((SUM('Раздел 4'!P16:P16)=0),"","Неверно!")</f>
        <v/>
      </c>
      <c r="B24" s="276" t="s">
        <v>772</v>
      </c>
      <c r="C24" s="278" t="s">
        <v>773</v>
      </c>
      <c r="D24" s="278" t="s">
        <v>491</v>
      </c>
      <c r="E24" s="278" t="str">
        <f>CONCATENATE(SUM('Раздел 4'!P16:P16),"=",0)</f>
        <v>0=0</v>
      </c>
      <c r="F24" s="262"/>
      <c r="G24" s="70" t="str">
        <f>IF(('ФЛК (информационный)'!A24="Неверно!")*('ФЛК (информационный)'!F24=""),"Внести подтверждение к нарушенному информационному ФЛК"," ")</f>
        <v xml:space="preserve"> </v>
      </c>
    </row>
    <row r="25" spans="1:7" s="269" customFormat="1" ht="38.25" x14ac:dyDescent="0.2">
      <c r="A25" s="277" t="str">
        <f>IF((SUM('Раздел 4'!Q16:Q16)=0),"","Неверно!")</f>
        <v/>
      </c>
      <c r="B25" s="276" t="s">
        <v>772</v>
      </c>
      <c r="C25" s="278" t="s">
        <v>773</v>
      </c>
      <c r="D25" s="278" t="s">
        <v>491</v>
      </c>
      <c r="E25" s="278" t="str">
        <f>CONCATENATE(SUM('Раздел 4'!Q16:Q16),"=",0)</f>
        <v>0=0</v>
      </c>
      <c r="F25" s="262"/>
      <c r="G25" s="70" t="str">
        <f>IF(('ФЛК (информационный)'!A25="Неверно!")*('ФЛК (информационный)'!F25=""),"Внести подтверждение к нарушенному информационному ФЛК"," ")</f>
        <v xml:space="preserve"> </v>
      </c>
    </row>
    <row r="26" spans="1:7" s="269" customFormat="1" ht="38.25" x14ac:dyDescent="0.2">
      <c r="A26" s="277" t="str">
        <f>IF((SUM('Раздел 4'!R16:R16)=0),"","Неверно!")</f>
        <v/>
      </c>
      <c r="B26" s="276" t="s">
        <v>772</v>
      </c>
      <c r="C26" s="278" t="s">
        <v>773</v>
      </c>
      <c r="D26" s="278" t="s">
        <v>491</v>
      </c>
      <c r="E26" s="278" t="str">
        <f>CONCATENATE(SUM('Раздел 4'!R16:R16),"=",0)</f>
        <v>0=0</v>
      </c>
      <c r="F26" s="262"/>
      <c r="G26" s="70" t="str">
        <f>IF(('ФЛК (информационный)'!A26="Неверно!")*('ФЛК (информационный)'!F26=""),"Внести подтверждение к нарушенному информационному ФЛК"," ")</f>
        <v xml:space="preserve"> </v>
      </c>
    </row>
    <row r="27" spans="1:7" s="269" customFormat="1" ht="38.25" x14ac:dyDescent="0.2">
      <c r="A27" s="277" t="str">
        <f>IF((SUM('Раздел 4'!S16:S16)=0),"","Неверно!")</f>
        <v/>
      </c>
      <c r="B27" s="276" t="s">
        <v>772</v>
      </c>
      <c r="C27" s="278" t="s">
        <v>773</v>
      </c>
      <c r="D27" s="278" t="s">
        <v>491</v>
      </c>
      <c r="E27" s="278" t="str">
        <f>CONCATENATE(SUM('Раздел 4'!S16:S16),"=",0)</f>
        <v>0=0</v>
      </c>
      <c r="F27" s="262"/>
      <c r="G27" s="70" t="str">
        <f>IF(('ФЛК (информационный)'!A27="Неверно!")*('ФЛК (информационный)'!F27=""),"Внести подтверждение к нарушенному информационному ФЛК"," ")</f>
        <v xml:space="preserve"> </v>
      </c>
    </row>
    <row r="28" spans="1:7" s="269" customFormat="1" ht="38.25" x14ac:dyDescent="0.2">
      <c r="A28" s="277" t="str">
        <f>IF((SUM('Раздел 4'!T16:T16)=0),"","Неверно!")</f>
        <v/>
      </c>
      <c r="B28" s="276" t="s">
        <v>772</v>
      </c>
      <c r="C28" s="278" t="s">
        <v>773</v>
      </c>
      <c r="D28" s="278" t="s">
        <v>491</v>
      </c>
      <c r="E28" s="278" t="str">
        <f>CONCATENATE(SUM('Раздел 4'!T16:T16),"=",0)</f>
        <v>0=0</v>
      </c>
      <c r="F28" s="262"/>
      <c r="G28" s="70" t="str">
        <f>IF(('ФЛК (информационный)'!A28="Неверно!")*('ФЛК (информационный)'!F28=""),"Внести подтверждение к нарушенному информационному ФЛК"," ")</f>
        <v xml:space="preserve"> </v>
      </c>
    </row>
    <row r="29" spans="1:7" s="269" customFormat="1" ht="38.25" x14ac:dyDescent="0.2">
      <c r="A29" s="277" t="str">
        <f>IF((SUM('Раздел 4'!U16:U16)=0),"","Неверно!")</f>
        <v/>
      </c>
      <c r="B29" s="276" t="s">
        <v>772</v>
      </c>
      <c r="C29" s="278" t="s">
        <v>773</v>
      </c>
      <c r="D29" s="278" t="s">
        <v>491</v>
      </c>
      <c r="E29" s="278" t="str">
        <f>CONCATENATE(SUM('Раздел 4'!U16:U16),"=",0)</f>
        <v>0=0</v>
      </c>
      <c r="F29" s="262"/>
      <c r="G29" s="70" t="str">
        <f>IF(('ФЛК (информационный)'!A29="Неверно!")*('ФЛК (информационный)'!F29=""),"Внести подтверждение к нарушенному информационному ФЛК"," ")</f>
        <v xml:space="preserve"> </v>
      </c>
    </row>
    <row r="30" spans="1:7" s="269" customFormat="1" ht="38.25" x14ac:dyDescent="0.2">
      <c r="A30" s="277" t="str">
        <f>IF((SUM('Раздел 4'!V16:V16)=0),"","Неверно!")</f>
        <v/>
      </c>
      <c r="B30" s="276" t="s">
        <v>772</v>
      </c>
      <c r="C30" s="278" t="s">
        <v>773</v>
      </c>
      <c r="D30" s="278" t="s">
        <v>491</v>
      </c>
      <c r="E30" s="278" t="str">
        <f>CONCATENATE(SUM('Раздел 4'!V16:V16),"=",0)</f>
        <v>0=0</v>
      </c>
      <c r="F30" s="262"/>
      <c r="G30" s="70" t="str">
        <f>IF(('ФЛК (информационный)'!A30="Неверно!")*('ФЛК (информационный)'!F30=""),"Внести подтверждение к нарушенному информационному ФЛК"," ")</f>
        <v xml:space="preserve"> </v>
      </c>
    </row>
    <row r="31" spans="1:7" s="269" customFormat="1" ht="38.25" x14ac:dyDescent="0.2">
      <c r="A31" s="277" t="str">
        <f>IF((SUM('Раздел 4'!W16:W16)=0),"","Неверно!")</f>
        <v/>
      </c>
      <c r="B31" s="276" t="s">
        <v>772</v>
      </c>
      <c r="C31" s="278" t="s">
        <v>773</v>
      </c>
      <c r="D31" s="278" t="s">
        <v>491</v>
      </c>
      <c r="E31" s="278" t="str">
        <f>CONCATENATE(SUM('Раздел 4'!W16:W16),"=",0)</f>
        <v>0=0</v>
      </c>
      <c r="F31" s="262"/>
      <c r="G31" s="70" t="str">
        <f>IF(('ФЛК (информационный)'!A31="Неверно!")*('ФЛК (информационный)'!F31=""),"Внести подтверждение к нарушенному информационному ФЛК"," ")</f>
        <v xml:space="preserve"> </v>
      </c>
    </row>
    <row r="32" spans="1:7" s="269" customFormat="1" ht="38.25" x14ac:dyDescent="0.2">
      <c r="A32" s="277" t="str">
        <f>IF((SUM('Раздел 4'!X16:X16)=0),"","Неверно!")</f>
        <v/>
      </c>
      <c r="B32" s="276" t="s">
        <v>772</v>
      </c>
      <c r="C32" s="278" t="s">
        <v>773</v>
      </c>
      <c r="D32" s="278" t="s">
        <v>491</v>
      </c>
      <c r="E32" s="278" t="str">
        <f>CONCATENATE(SUM('Раздел 4'!X16:X16),"=",0)</f>
        <v>0=0</v>
      </c>
      <c r="F32" s="262"/>
      <c r="G32" s="70" t="str">
        <f>IF(('ФЛК (информационный)'!A32="Неверно!")*('ФЛК (информационный)'!F32=""),"Внести подтверждение к нарушенному информационному ФЛК"," ")</f>
        <v xml:space="preserve"> </v>
      </c>
    </row>
    <row r="33" spans="1:7" s="269" customFormat="1" ht="38.25" x14ac:dyDescent="0.2">
      <c r="A33" s="277" t="str">
        <f>IF((SUM('Раздел 4'!Y16:Y16)=0),"","Неверно!")</f>
        <v/>
      </c>
      <c r="B33" s="276" t="s">
        <v>772</v>
      </c>
      <c r="C33" s="278" t="s">
        <v>773</v>
      </c>
      <c r="D33" s="278" t="s">
        <v>491</v>
      </c>
      <c r="E33" s="278" t="str">
        <f>CONCATENATE(SUM('Раздел 4'!Y16:Y16),"=",0)</f>
        <v>0=0</v>
      </c>
      <c r="F33" s="262"/>
      <c r="G33" s="70" t="str">
        <f>IF(('ФЛК (информационный)'!A33="Неверно!")*('ФЛК (информационный)'!F33=""),"Внести подтверждение к нарушенному информационному ФЛК"," ")</f>
        <v xml:space="preserve"> </v>
      </c>
    </row>
    <row r="34" spans="1:7" s="269" customFormat="1" ht="38.25" x14ac:dyDescent="0.2">
      <c r="A34" s="277" t="str">
        <f>IF((SUM('Раздел 4'!Z16:Z16)=0),"","Неверно!")</f>
        <v/>
      </c>
      <c r="B34" s="276" t="s">
        <v>772</v>
      </c>
      <c r="C34" s="278" t="s">
        <v>773</v>
      </c>
      <c r="D34" s="278" t="s">
        <v>491</v>
      </c>
      <c r="E34" s="278" t="str">
        <f>CONCATENATE(SUM('Раздел 4'!Z16:Z16),"=",0)</f>
        <v>0=0</v>
      </c>
      <c r="F34" s="262"/>
      <c r="G34" s="70" t="str">
        <f>IF(('ФЛК (информационный)'!A34="Неверно!")*('ФЛК (информационный)'!F34=""),"Внести подтверждение к нарушенному информационному ФЛК"," ")</f>
        <v xml:space="preserve"> </v>
      </c>
    </row>
    <row r="35" spans="1:7" s="269" customFormat="1" ht="38.25" x14ac:dyDescent="0.2">
      <c r="A35" s="277" t="str">
        <f>IF((SUM('Раздел 1'!O28:O28)=0),"","Неверно!")</f>
        <v/>
      </c>
      <c r="B35" s="276" t="s">
        <v>774</v>
      </c>
      <c r="C35" s="278" t="s">
        <v>775</v>
      </c>
      <c r="D35" s="278" t="s">
        <v>291</v>
      </c>
      <c r="E35" s="278" t="str">
        <f>CONCATENATE(SUM('Раздел 1'!O28:O28),"=",0)</f>
        <v>0=0</v>
      </c>
      <c r="F35" s="262"/>
      <c r="G35" s="70" t="str">
        <f>IF(('ФЛК (информационный)'!A35="Неверно!")*('ФЛК (информационный)'!F35=""),"Внести подтверждение к нарушенному информационному ФЛК"," ")</f>
        <v xml:space="preserve"> </v>
      </c>
    </row>
    <row r="36" spans="1:7" s="269" customFormat="1" ht="38.25" x14ac:dyDescent="0.2">
      <c r="A36" s="277" t="str">
        <f>IF((SUM('Раздел 1'!O29:O29)=0),"","Неверно!")</f>
        <v/>
      </c>
      <c r="B36" s="276" t="s">
        <v>774</v>
      </c>
      <c r="C36" s="278" t="s">
        <v>775</v>
      </c>
      <c r="D36" s="278" t="s">
        <v>291</v>
      </c>
      <c r="E36" s="278" t="str">
        <f>CONCATENATE(SUM('Раздел 1'!O29:O29),"=",0)</f>
        <v>0=0</v>
      </c>
      <c r="F36" s="262"/>
      <c r="G36" s="70" t="str">
        <f>IF(('ФЛК (информационный)'!A36="Неверно!")*('ФЛК (информационный)'!F36=""),"Внести подтверждение к нарушенному информационному ФЛК"," ")</f>
        <v xml:space="preserve"> </v>
      </c>
    </row>
    <row r="37" spans="1:7" s="269" customFormat="1" ht="38.25" x14ac:dyDescent="0.2">
      <c r="A37" s="277" t="str">
        <f>IF((SUM('Раздел 1'!R41:R41)=0),"","Неверно!")</f>
        <v/>
      </c>
      <c r="B37" s="276" t="s">
        <v>776</v>
      </c>
      <c r="C37" s="278" t="s">
        <v>777</v>
      </c>
      <c r="D37" s="278" t="s">
        <v>286</v>
      </c>
      <c r="E37" s="278" t="str">
        <f>CONCATENATE(SUM('Раздел 1'!R41:R41),"=",0)</f>
        <v>0=0</v>
      </c>
      <c r="F37" s="262"/>
      <c r="G37" s="70" t="str">
        <f>IF(('ФЛК (информационный)'!A37="Неверно!")*('ФЛК (информационный)'!F37=""),"Внести подтверждение к нарушенному информационному ФЛК"," ")</f>
        <v xml:space="preserve"> </v>
      </c>
    </row>
    <row r="38" spans="1:7" s="269" customFormat="1" ht="38.25" x14ac:dyDescent="0.2">
      <c r="A38" s="277" t="str">
        <f>IF((SUM('Раздел 1'!R42:R42)=0),"","Неверно!")</f>
        <v/>
      </c>
      <c r="B38" s="276" t="s">
        <v>776</v>
      </c>
      <c r="C38" s="278" t="s">
        <v>777</v>
      </c>
      <c r="D38" s="278" t="s">
        <v>286</v>
      </c>
      <c r="E38" s="278" t="str">
        <f>CONCATENATE(SUM('Раздел 1'!R42:R42),"=",0)</f>
        <v>0=0</v>
      </c>
      <c r="F38" s="262"/>
      <c r="G38" s="70" t="str">
        <f>IF(('ФЛК (информационный)'!A38="Неверно!")*('ФЛК (информационный)'!F38=""),"Внести подтверждение к нарушенному информационному ФЛК"," ")</f>
        <v xml:space="preserve"> </v>
      </c>
    </row>
    <row r="39" spans="1:7" s="269" customFormat="1" ht="38.25" x14ac:dyDescent="0.2">
      <c r="A39" s="277" t="str">
        <f>IF((SUM('Раздел 1'!Q26:Q26)=0),"","Неверно!")</f>
        <v/>
      </c>
      <c r="B39" s="276" t="s">
        <v>778</v>
      </c>
      <c r="C39" s="278" t="s">
        <v>779</v>
      </c>
      <c r="D39" s="278" t="s">
        <v>287</v>
      </c>
      <c r="E39" s="278" t="str">
        <f>CONCATENATE(SUM('Раздел 1'!Q26:Q26),"=",0)</f>
        <v>0=0</v>
      </c>
      <c r="F39" s="262"/>
      <c r="G39" s="70" t="str">
        <f>IF(('ФЛК (информационный)'!A39="Неверно!")*('ФЛК (информационный)'!F39=""),"Внести подтверждение к нарушенному информационному ФЛК"," ")</f>
        <v xml:space="preserve"> </v>
      </c>
    </row>
    <row r="40" spans="1:7" s="269" customFormat="1" ht="38.25" x14ac:dyDescent="0.2">
      <c r="A40" s="277" t="str">
        <f>IF((SUM('Раздел 1'!Q12:Q12)=0),"","Неверно!")</f>
        <v/>
      </c>
      <c r="B40" s="276" t="s">
        <v>780</v>
      </c>
      <c r="C40" s="278" t="s">
        <v>781</v>
      </c>
      <c r="D40" s="278" t="s">
        <v>287</v>
      </c>
      <c r="E40" s="278" t="str">
        <f>CONCATENATE(SUM('Раздел 1'!Q12:Q12),"=",0)</f>
        <v>0=0</v>
      </c>
      <c r="F40" s="262"/>
      <c r="G40" s="70" t="str">
        <f>IF(('ФЛК (информационный)'!A40="Неверно!")*('ФЛК (информационный)'!F40=""),"Внести подтверждение к нарушенному информационному ФЛК"," ")</f>
        <v xml:space="preserve"> </v>
      </c>
    </row>
    <row r="41" spans="1:7" s="269" customFormat="1" ht="38.25" x14ac:dyDescent="0.2">
      <c r="A41" s="277" t="str">
        <f>IF((SUM('Раздел 1'!Q13:Q13)=0),"","Неверно!")</f>
        <v/>
      </c>
      <c r="B41" s="276" t="s">
        <v>780</v>
      </c>
      <c r="C41" s="278" t="s">
        <v>781</v>
      </c>
      <c r="D41" s="278" t="s">
        <v>287</v>
      </c>
      <c r="E41" s="278" t="str">
        <f>CONCATENATE(SUM('Раздел 1'!Q13:Q13),"=",0)</f>
        <v>0=0</v>
      </c>
      <c r="F41" s="262"/>
      <c r="G41" s="70" t="str">
        <f>IF(('ФЛК (информационный)'!A41="Неверно!")*('ФЛК (информационный)'!F41=""),"Внести подтверждение к нарушенному информационному ФЛК"," ")</f>
        <v xml:space="preserve"> </v>
      </c>
    </row>
    <row r="42" spans="1:7" s="269" customFormat="1" ht="38.25" x14ac:dyDescent="0.2">
      <c r="A42" s="277" t="str">
        <f>IF((SUM('Раздел 1'!P47:P47)=0),"","Неверно!")</f>
        <v/>
      </c>
      <c r="B42" s="276" t="s">
        <v>782</v>
      </c>
      <c r="C42" s="278" t="s">
        <v>783</v>
      </c>
      <c r="D42" s="278" t="s">
        <v>289</v>
      </c>
      <c r="E42" s="278" t="str">
        <f>CONCATENATE(SUM('Раздел 1'!P47:P47),"=",0)</f>
        <v>0=0</v>
      </c>
      <c r="F42" s="262"/>
      <c r="G42" s="70" t="str">
        <f>IF(('ФЛК (информационный)'!A42="Неверно!")*('ФЛК (информационный)'!F42=""),"Внести подтверждение к нарушенному информационному ФЛК"," ")</f>
        <v xml:space="preserve"> </v>
      </c>
    </row>
    <row r="43" spans="1:7" s="269" customFormat="1" ht="38.25" x14ac:dyDescent="0.2">
      <c r="A43" s="277" t="str">
        <f>IF((SUM('Раздел 1'!Q15:Q15)=0),"","Неверно!")</f>
        <v/>
      </c>
      <c r="B43" s="276" t="s">
        <v>784</v>
      </c>
      <c r="C43" s="278" t="s">
        <v>785</v>
      </c>
      <c r="D43" s="278" t="s">
        <v>287</v>
      </c>
      <c r="E43" s="278" t="str">
        <f>CONCATENATE(SUM('Раздел 1'!Q15:Q15),"=",0)</f>
        <v>0=0</v>
      </c>
      <c r="F43" s="262"/>
      <c r="G43" s="70" t="str">
        <f>IF(('ФЛК (информационный)'!A43="Неверно!")*('ФЛК (информационный)'!F43=""),"Внести подтверждение к нарушенному информационному ФЛК"," ")</f>
        <v xml:space="preserve"> </v>
      </c>
    </row>
    <row r="44" spans="1:7" s="269" customFormat="1" ht="38.25" x14ac:dyDescent="0.2">
      <c r="A44" s="277" t="str">
        <f>IF((SUM('Раздел 1'!Q47:Q47)=0),"","Неверно!")</f>
        <v/>
      </c>
      <c r="B44" s="276" t="s">
        <v>786</v>
      </c>
      <c r="C44" s="278" t="s">
        <v>787</v>
      </c>
      <c r="D44" s="278" t="s">
        <v>287</v>
      </c>
      <c r="E44" s="278" t="str">
        <f>CONCATENATE(SUM('Раздел 1'!Q47:Q47),"=",0)</f>
        <v>0=0</v>
      </c>
      <c r="F44" s="262"/>
      <c r="G44" s="70" t="str">
        <f>IF(('ФЛК (информационный)'!A44="Неверно!")*('ФЛК (информационный)'!F44=""),"Внести подтверждение к нарушенному информационному ФЛК"," ")</f>
        <v xml:space="preserve"> </v>
      </c>
    </row>
    <row r="45" spans="1:7" s="269" customFormat="1" ht="38.25" x14ac:dyDescent="0.2">
      <c r="A45" s="277" t="str">
        <f>IF((SUM('Раздел 1'!AJ26:AJ26)=0),"","Неверно!")</f>
        <v/>
      </c>
      <c r="B45" s="276" t="s">
        <v>788</v>
      </c>
      <c r="C45" s="278" t="s">
        <v>789</v>
      </c>
      <c r="D45" s="278" t="s">
        <v>290</v>
      </c>
      <c r="E45" s="278" t="str">
        <f>CONCATENATE(SUM('Раздел 1'!AJ26:AJ26),"=",0)</f>
        <v>0=0</v>
      </c>
      <c r="F45" s="262"/>
      <c r="G45" s="70" t="str">
        <f>IF(('ФЛК (информационный)'!A45="Неверно!")*('ФЛК (информационный)'!F45=""),"Внести подтверждение к нарушенному информационному ФЛК"," ")</f>
        <v xml:space="preserve"> </v>
      </c>
    </row>
    <row r="46" spans="1:7" s="269" customFormat="1" ht="38.25" x14ac:dyDescent="0.2">
      <c r="A46" s="277" t="str">
        <f>IF((SUM('Раздел 1'!AJ17:AJ17)=0),"","Неверно!")</f>
        <v/>
      </c>
      <c r="B46" s="276" t="s">
        <v>790</v>
      </c>
      <c r="C46" s="278" t="s">
        <v>791</v>
      </c>
      <c r="D46" s="278" t="s">
        <v>290</v>
      </c>
      <c r="E46" s="278" t="str">
        <f>CONCATENATE(SUM('Раздел 1'!AJ17:AJ17),"=",0)</f>
        <v>0=0</v>
      </c>
      <c r="F46" s="262"/>
      <c r="G46" s="70" t="str">
        <f>IF(('ФЛК (информационный)'!A46="Неверно!")*('ФЛК (информационный)'!F46=""),"Внести подтверждение к нарушенному информационному ФЛК"," ")</f>
        <v xml:space="preserve"> </v>
      </c>
    </row>
    <row r="47" spans="1:7" s="269" customFormat="1" ht="38.25" x14ac:dyDescent="0.2">
      <c r="A47" s="277" t="str">
        <f>IF((SUM('Раздел 1'!Q20:Q20)=0),"","Неверно!")</f>
        <v/>
      </c>
      <c r="B47" s="276" t="s">
        <v>792</v>
      </c>
      <c r="C47" s="278" t="s">
        <v>793</v>
      </c>
      <c r="D47" s="278" t="s">
        <v>287</v>
      </c>
      <c r="E47" s="278" t="str">
        <f>CONCATENATE(SUM('Раздел 1'!Q20:Q20),"=",0)</f>
        <v>0=0</v>
      </c>
      <c r="F47" s="262"/>
      <c r="G47" s="70" t="str">
        <f>IF(('ФЛК (информационный)'!A47="Неверно!")*('ФЛК (информационный)'!F47=""),"Внести подтверждение к нарушенному информационному ФЛК"," ")</f>
        <v xml:space="preserve"> </v>
      </c>
    </row>
    <row r="48" spans="1:7" s="269" customFormat="1" ht="38.25" x14ac:dyDescent="0.2">
      <c r="A48" s="277" t="str">
        <f>IF((SUM('Раздел 1'!Q21:Q21)=0),"","Неверно!")</f>
        <v/>
      </c>
      <c r="B48" s="276" t="s">
        <v>792</v>
      </c>
      <c r="C48" s="278" t="s">
        <v>793</v>
      </c>
      <c r="D48" s="278" t="s">
        <v>287</v>
      </c>
      <c r="E48" s="278" t="str">
        <f>CONCATENATE(SUM('Раздел 1'!Q21:Q21),"=",0)</f>
        <v>0=0</v>
      </c>
      <c r="F48" s="262"/>
      <c r="G48" s="70" t="str">
        <f>IF(('ФЛК (информационный)'!A48="Неверно!")*('ФЛК (информационный)'!F48=""),"Внести подтверждение к нарушенному информационному ФЛК"," ")</f>
        <v xml:space="preserve"> </v>
      </c>
    </row>
    <row r="49" spans="1:7" s="269" customFormat="1" ht="38.25" x14ac:dyDescent="0.2">
      <c r="A49" s="277" t="str">
        <f>IF((SUM('Раздел 1'!Q49:Q49)=0),"","Неверно!")</f>
        <v/>
      </c>
      <c r="B49" s="276" t="s">
        <v>794</v>
      </c>
      <c r="C49" s="278" t="s">
        <v>795</v>
      </c>
      <c r="D49" s="278" t="s">
        <v>287</v>
      </c>
      <c r="E49" s="278" t="str">
        <f>CONCATENATE(SUM('Раздел 1'!Q49:Q49),"=",0)</f>
        <v>0=0</v>
      </c>
      <c r="F49" s="262"/>
      <c r="G49" s="70" t="str">
        <f>IF(('ФЛК (информационный)'!A49="Неверно!")*('ФЛК (информационный)'!F49=""),"Внести подтверждение к нарушенному информационному ФЛК"," ")</f>
        <v xml:space="preserve"> </v>
      </c>
    </row>
    <row r="50" spans="1:7" s="269" customFormat="1" ht="38.25" x14ac:dyDescent="0.2">
      <c r="A50" s="277" t="str">
        <f>IF((SUM('Раздел 1'!AJ47:AJ47)=0),"","Неверно!")</f>
        <v/>
      </c>
      <c r="B50" s="276" t="s">
        <v>796</v>
      </c>
      <c r="C50" s="278" t="s">
        <v>797</v>
      </c>
      <c r="D50" s="278" t="s">
        <v>290</v>
      </c>
      <c r="E50" s="278" t="str">
        <f>CONCATENATE(SUM('Раздел 1'!AJ47:AJ47),"=",0)</f>
        <v>0=0</v>
      </c>
      <c r="F50" s="262"/>
      <c r="G50" s="70" t="str">
        <f>IF(('ФЛК (информационный)'!A50="Неверно!")*('ФЛК (информационный)'!F50=""),"Внести подтверждение к нарушенному информационному ФЛК"," ")</f>
        <v xml:space="preserve"> </v>
      </c>
    </row>
    <row r="51" spans="1:7" s="269" customFormat="1" ht="38.25" x14ac:dyDescent="0.2">
      <c r="A51" s="277" t="str">
        <f>IF((SUM('Раздел 1'!AJ48:AJ48)=0),"","Неверно!")</f>
        <v/>
      </c>
      <c r="B51" s="276" t="s">
        <v>796</v>
      </c>
      <c r="C51" s="278" t="s">
        <v>797</v>
      </c>
      <c r="D51" s="278" t="s">
        <v>290</v>
      </c>
      <c r="E51" s="278" t="str">
        <f>CONCATENATE(SUM('Раздел 1'!AJ48:AJ48),"=",0)</f>
        <v>0=0</v>
      </c>
      <c r="F51" s="262"/>
      <c r="G51" s="70" t="str">
        <f>IF(('ФЛК (информационный)'!A51="Неверно!")*('ФЛК (информационный)'!F51=""),"Внести подтверждение к нарушенному информационному ФЛК"," ")</f>
        <v xml:space="preserve"> </v>
      </c>
    </row>
    <row r="52" spans="1:7" s="269" customFormat="1" ht="38.25" x14ac:dyDescent="0.2">
      <c r="A52" s="277" t="str">
        <f>IF((SUM('Раздел 1'!AJ49:AJ49)=0),"","Неверно!")</f>
        <v/>
      </c>
      <c r="B52" s="276" t="s">
        <v>796</v>
      </c>
      <c r="C52" s="278" t="s">
        <v>797</v>
      </c>
      <c r="D52" s="278" t="s">
        <v>290</v>
      </c>
      <c r="E52" s="278" t="str">
        <f>CONCATENATE(SUM('Раздел 1'!AJ49:AJ49),"=",0)</f>
        <v>0=0</v>
      </c>
      <c r="F52" s="262"/>
      <c r="G52" s="70" t="str">
        <f>IF(('ФЛК (информационный)'!A52="Неверно!")*('ФЛК (информационный)'!F52=""),"Внести подтверждение к нарушенному информационному ФЛК"," ")</f>
        <v xml:space="preserve"> </v>
      </c>
    </row>
    <row r="53" spans="1:7" s="269" customFormat="1" ht="38.25" x14ac:dyDescent="0.2">
      <c r="A53" s="277" t="str">
        <f>IF((SUM('Раздел 1'!AJ50:AJ50)=0),"","Неверно!")</f>
        <v/>
      </c>
      <c r="B53" s="276" t="s">
        <v>796</v>
      </c>
      <c r="C53" s="278" t="s">
        <v>797</v>
      </c>
      <c r="D53" s="278" t="s">
        <v>290</v>
      </c>
      <c r="E53" s="278" t="str">
        <f>CONCATENATE(SUM('Раздел 1'!AJ50:AJ50),"=",0)</f>
        <v>0=0</v>
      </c>
      <c r="F53" s="262"/>
      <c r="G53" s="70" t="str">
        <f>IF(('ФЛК (информационный)'!A53="Неверно!")*('ФЛК (информационный)'!F53=""),"Внести подтверждение к нарушенному информационному ФЛК"," ")</f>
        <v xml:space="preserve"> </v>
      </c>
    </row>
    <row r="54" spans="1:7" s="269" customFormat="1" ht="38.25" x14ac:dyDescent="0.2">
      <c r="A54" s="277" t="str">
        <f>IF((SUM('Раздел 1'!AJ51:AJ51)=0),"","Неверно!")</f>
        <v/>
      </c>
      <c r="B54" s="276" t="s">
        <v>796</v>
      </c>
      <c r="C54" s="278" t="s">
        <v>797</v>
      </c>
      <c r="D54" s="278" t="s">
        <v>290</v>
      </c>
      <c r="E54" s="278" t="str">
        <f>CONCATENATE(SUM('Раздел 1'!AJ51:AJ51),"=",0)</f>
        <v>0=0</v>
      </c>
      <c r="F54" s="262"/>
      <c r="G54" s="70" t="str">
        <f>IF(('ФЛК (информационный)'!A54="Неверно!")*('ФЛК (информационный)'!F54=""),"Внести подтверждение к нарушенному информационному ФЛК"," ")</f>
        <v xml:space="preserve"> </v>
      </c>
    </row>
    <row r="55" spans="1:7" s="269" customFormat="1" ht="38.25" x14ac:dyDescent="0.2">
      <c r="A55" s="277" t="str">
        <f>IF((SUM('Раздел 1'!AJ52:AJ52)=0),"","Неверно!")</f>
        <v/>
      </c>
      <c r="B55" s="276" t="s">
        <v>796</v>
      </c>
      <c r="C55" s="278" t="s">
        <v>797</v>
      </c>
      <c r="D55" s="278" t="s">
        <v>290</v>
      </c>
      <c r="E55" s="278" t="str">
        <f>CONCATENATE(SUM('Раздел 1'!AJ52:AJ52),"=",0)</f>
        <v>0=0</v>
      </c>
      <c r="F55" s="262"/>
      <c r="G55" s="70" t="str">
        <f>IF(('ФЛК (информационный)'!A55="Неверно!")*('ФЛК (информационный)'!F55=""),"Внести подтверждение к нарушенному информационному ФЛК"," ")</f>
        <v xml:space="preserve"> </v>
      </c>
    </row>
    <row r="56" spans="1:7" s="269" customFormat="1" ht="38.25" x14ac:dyDescent="0.2">
      <c r="A56" s="277" t="str">
        <f>IF((SUM('Раздел 1'!S42:S42)=0),"","Неверно!")</f>
        <v/>
      </c>
      <c r="B56" s="276" t="s">
        <v>798</v>
      </c>
      <c r="C56" s="278" t="s">
        <v>799</v>
      </c>
      <c r="D56" s="278" t="s">
        <v>292</v>
      </c>
      <c r="E56" s="278" t="str">
        <f>CONCATENATE(SUM('Раздел 1'!S42:S42),"=",0)</f>
        <v>0=0</v>
      </c>
      <c r="F56" s="262"/>
      <c r="G56" s="70" t="str">
        <f>IF(('ФЛК (информационный)'!A56="Неверно!")*('ФЛК (информационный)'!F56=""),"Внести подтверждение к нарушенному информационному ФЛК"," ")</f>
        <v xml:space="preserve"> </v>
      </c>
    </row>
    <row r="57" spans="1:7" s="269" customFormat="1" ht="38.25" x14ac:dyDescent="0.2">
      <c r="A57" s="277" t="str">
        <f>IF((SUM('Раздел 1'!Q37:Q37)=0),"","Неверно!")</f>
        <v/>
      </c>
      <c r="B57" s="276" t="s">
        <v>800</v>
      </c>
      <c r="C57" s="278" t="s">
        <v>801</v>
      </c>
      <c r="D57" s="278" t="s">
        <v>287</v>
      </c>
      <c r="E57" s="278" t="str">
        <f>CONCATENATE(SUM('Раздел 1'!Q37:Q37),"=",0)</f>
        <v>0=0</v>
      </c>
      <c r="F57" s="262"/>
      <c r="G57" s="70" t="str">
        <f>IF(('ФЛК (информационный)'!A57="Неверно!")*('ФЛК (информационный)'!F57=""),"Внести подтверждение к нарушенному информационному ФЛК"," ")</f>
        <v xml:space="preserve"> </v>
      </c>
    </row>
    <row r="58" spans="1:7" s="269" customFormat="1" ht="38.25" x14ac:dyDescent="0.2">
      <c r="A58" s="277" t="str">
        <f>IF((SUM('Раздел 1'!Q38:Q38)=0),"","Неверно!")</f>
        <v/>
      </c>
      <c r="B58" s="276" t="s">
        <v>800</v>
      </c>
      <c r="C58" s="278" t="s">
        <v>801</v>
      </c>
      <c r="D58" s="278" t="s">
        <v>287</v>
      </c>
      <c r="E58" s="278" t="str">
        <f>CONCATENATE(SUM('Раздел 1'!Q38:Q38),"=",0)</f>
        <v>0=0</v>
      </c>
      <c r="F58" s="262"/>
      <c r="G58" s="70" t="str">
        <f>IF(('ФЛК (информационный)'!A58="Неверно!")*('ФЛК (информационный)'!F58=""),"Внести подтверждение к нарушенному информационному ФЛК"," ")</f>
        <v xml:space="preserve"> </v>
      </c>
    </row>
    <row r="59" spans="1:7" s="269" customFormat="1" ht="38.25" x14ac:dyDescent="0.2">
      <c r="A59" s="277" t="str">
        <f>IF((SUM('Раздел 1'!R32:R32)=0),"","Неверно!")</f>
        <v/>
      </c>
      <c r="B59" s="276" t="s">
        <v>802</v>
      </c>
      <c r="C59" s="278" t="s">
        <v>803</v>
      </c>
      <c r="D59" s="278" t="s">
        <v>286</v>
      </c>
      <c r="E59" s="278" t="str">
        <f>CONCATENATE(SUM('Раздел 1'!R32:R32),"=",0)</f>
        <v>0=0</v>
      </c>
      <c r="F59" s="262"/>
      <c r="G59" s="70" t="str">
        <f>IF(('ФЛК (информационный)'!A59="Неверно!")*('ФЛК (информационный)'!F59=""),"Внести подтверждение к нарушенному информационному ФЛК"," ")</f>
        <v xml:space="preserve"> </v>
      </c>
    </row>
    <row r="60" spans="1:7" s="269" customFormat="1" ht="38.25" x14ac:dyDescent="0.2">
      <c r="A60" s="277" t="str">
        <f>IF((SUM('Раздел 1'!R33:R33)=0),"","Неверно!")</f>
        <v/>
      </c>
      <c r="B60" s="276" t="s">
        <v>802</v>
      </c>
      <c r="C60" s="278" t="s">
        <v>803</v>
      </c>
      <c r="D60" s="278" t="s">
        <v>286</v>
      </c>
      <c r="E60" s="278" t="str">
        <f>CONCATENATE(SUM('Раздел 1'!R33:R33),"=",0)</f>
        <v>0=0</v>
      </c>
      <c r="F60" s="262"/>
      <c r="G60" s="70" t="str">
        <f>IF(('ФЛК (информационный)'!A60="Неверно!")*('ФЛК (информационный)'!F60=""),"Внести подтверждение к нарушенному информационному ФЛК"," ")</f>
        <v xml:space="preserve"> </v>
      </c>
    </row>
    <row r="61" spans="1:7" s="269" customFormat="1" ht="38.25" x14ac:dyDescent="0.2">
      <c r="A61" s="277" t="str">
        <f>IF((SUM('Раздел 1'!R10:R10)=0),"","Неверно!")</f>
        <v/>
      </c>
      <c r="B61" s="276" t="s">
        <v>804</v>
      </c>
      <c r="C61" s="278" t="s">
        <v>805</v>
      </c>
      <c r="D61" s="278" t="s">
        <v>286</v>
      </c>
      <c r="E61" s="278" t="str">
        <f>CONCATENATE(SUM('Раздел 1'!R10:R10),"=",0)</f>
        <v>0=0</v>
      </c>
      <c r="F61" s="262"/>
      <c r="G61" s="70" t="str">
        <f>IF(('ФЛК (информационный)'!A61="Неверно!")*('ФЛК (информационный)'!F61=""),"Внести подтверждение к нарушенному информационному ФЛК"," ")</f>
        <v xml:space="preserve"> </v>
      </c>
    </row>
    <row r="62" spans="1:7" s="269" customFormat="1" ht="38.25" x14ac:dyDescent="0.2">
      <c r="A62" s="277" t="str">
        <f>IF((SUM('Раздел 1'!R11:R11)=0),"","Неверно!")</f>
        <v/>
      </c>
      <c r="B62" s="276" t="s">
        <v>804</v>
      </c>
      <c r="C62" s="278" t="s">
        <v>805</v>
      </c>
      <c r="D62" s="278" t="s">
        <v>286</v>
      </c>
      <c r="E62" s="278" t="str">
        <f>CONCATENATE(SUM('Раздел 1'!R11:R11),"=",0)</f>
        <v>0=0</v>
      </c>
      <c r="F62" s="262"/>
      <c r="G62" s="70" t="str">
        <f>IF(('ФЛК (информационный)'!A62="Неверно!")*('ФЛК (информационный)'!F62=""),"Внести подтверждение к нарушенному информационному ФЛК"," ")</f>
        <v xml:space="preserve"> </v>
      </c>
    </row>
    <row r="63" spans="1:7" s="269" customFormat="1" ht="38.25" x14ac:dyDescent="0.2">
      <c r="A63" s="277" t="str">
        <f>IF((SUM('Раздел 1'!R12:R12)=0),"","Неверно!")</f>
        <v/>
      </c>
      <c r="B63" s="276" t="s">
        <v>804</v>
      </c>
      <c r="C63" s="278" t="s">
        <v>805</v>
      </c>
      <c r="D63" s="278" t="s">
        <v>286</v>
      </c>
      <c r="E63" s="278" t="str">
        <f>CONCATENATE(SUM('Раздел 1'!R12:R12),"=",0)</f>
        <v>0=0</v>
      </c>
      <c r="F63" s="262"/>
      <c r="G63" s="70" t="str">
        <f>IF(('ФЛК (информационный)'!A63="Неверно!")*('ФЛК (информационный)'!F63=""),"Внести подтверждение к нарушенному информационному ФЛК"," ")</f>
        <v xml:space="preserve"> </v>
      </c>
    </row>
    <row r="64" spans="1:7" s="269" customFormat="1" ht="38.25" x14ac:dyDescent="0.2">
      <c r="A64" s="277" t="str">
        <f>IF((SUM('Раздел 1'!R13:R13)=0),"","Неверно!")</f>
        <v/>
      </c>
      <c r="B64" s="276" t="s">
        <v>804</v>
      </c>
      <c r="C64" s="278" t="s">
        <v>805</v>
      </c>
      <c r="D64" s="278" t="s">
        <v>286</v>
      </c>
      <c r="E64" s="278" t="str">
        <f>CONCATENATE(SUM('Раздел 1'!R13:R13),"=",0)</f>
        <v>0=0</v>
      </c>
      <c r="F64" s="262"/>
      <c r="G64" s="70" t="str">
        <f>IF(('ФЛК (информационный)'!A64="Неверно!")*('ФЛК (информационный)'!F64=""),"Внести подтверждение к нарушенному информационному ФЛК"," ")</f>
        <v xml:space="preserve"> </v>
      </c>
    </row>
    <row r="65" spans="1:7" s="269" customFormat="1" ht="38.25" x14ac:dyDescent="0.2">
      <c r="A65" s="277" t="str">
        <f>IF((SUM('Раздел 1'!R14:R14)=0),"","Неверно!")</f>
        <v/>
      </c>
      <c r="B65" s="276" t="s">
        <v>804</v>
      </c>
      <c r="C65" s="278" t="s">
        <v>805</v>
      </c>
      <c r="D65" s="278" t="s">
        <v>286</v>
      </c>
      <c r="E65" s="278" t="str">
        <f>CONCATENATE(SUM('Раздел 1'!R14:R14),"=",0)</f>
        <v>0=0</v>
      </c>
      <c r="F65" s="262"/>
      <c r="G65" s="70" t="str">
        <f>IF(('ФЛК (информационный)'!A65="Неверно!")*('ФЛК (информационный)'!F65=""),"Внести подтверждение к нарушенному информационному ФЛК"," ")</f>
        <v xml:space="preserve"> </v>
      </c>
    </row>
    <row r="66" spans="1:7" s="269" customFormat="1" ht="38.25" x14ac:dyDescent="0.2">
      <c r="A66" s="277" t="str">
        <f>IF((SUM('Раздел 1'!R15:R15)=0),"","Неверно!")</f>
        <v/>
      </c>
      <c r="B66" s="276" t="s">
        <v>804</v>
      </c>
      <c r="C66" s="278" t="s">
        <v>805</v>
      </c>
      <c r="D66" s="278" t="s">
        <v>286</v>
      </c>
      <c r="E66" s="278" t="str">
        <f>CONCATENATE(SUM('Раздел 1'!R15:R15),"=",0)</f>
        <v>0=0</v>
      </c>
      <c r="F66" s="262"/>
      <c r="G66" s="70" t="str">
        <f>IF(('ФЛК (информационный)'!A66="Неверно!")*('ФЛК (информационный)'!F66=""),"Внести подтверждение к нарушенному информационному ФЛК"," ")</f>
        <v xml:space="preserve"> </v>
      </c>
    </row>
    <row r="67" spans="1:7" s="269" customFormat="1" ht="38.25" x14ac:dyDescent="0.2">
      <c r="A67" s="277" t="str">
        <f>IF((SUM('Раздел 1'!R16:R16)=0),"","Неверно!")</f>
        <v/>
      </c>
      <c r="B67" s="276" t="s">
        <v>804</v>
      </c>
      <c r="C67" s="278" t="s">
        <v>805</v>
      </c>
      <c r="D67" s="278" t="s">
        <v>286</v>
      </c>
      <c r="E67" s="278" t="str">
        <f>CONCATENATE(SUM('Раздел 1'!R16:R16),"=",0)</f>
        <v>0=0</v>
      </c>
      <c r="F67" s="262"/>
      <c r="G67" s="70" t="str">
        <f>IF(('ФЛК (информационный)'!A67="Неверно!")*('ФЛК (информационный)'!F67=""),"Внести подтверждение к нарушенному информационному ФЛК"," ")</f>
        <v xml:space="preserve"> </v>
      </c>
    </row>
    <row r="68" spans="1:7" s="269" customFormat="1" ht="38.25" x14ac:dyDescent="0.2">
      <c r="A68" s="277" t="str">
        <f>IF((SUM('Раздел 1'!R17:R17)=0),"","Неверно!")</f>
        <v/>
      </c>
      <c r="B68" s="276" t="s">
        <v>804</v>
      </c>
      <c r="C68" s="278" t="s">
        <v>805</v>
      </c>
      <c r="D68" s="278" t="s">
        <v>286</v>
      </c>
      <c r="E68" s="278" t="str">
        <f>CONCATENATE(SUM('Раздел 1'!R17:R17),"=",0)</f>
        <v>0=0</v>
      </c>
      <c r="F68" s="262"/>
      <c r="G68" s="70" t="str">
        <f>IF(('ФЛК (информационный)'!A68="Неверно!")*('ФЛК (информационный)'!F68=""),"Внести подтверждение к нарушенному информационному ФЛК"," ")</f>
        <v xml:space="preserve"> </v>
      </c>
    </row>
    <row r="69" spans="1:7" s="269" customFormat="1" ht="38.25" x14ac:dyDescent="0.2">
      <c r="A69" s="277" t="str">
        <f>IF((SUM('Раздел 1'!R35:R35)=0),"","Неверно!")</f>
        <v/>
      </c>
      <c r="B69" s="276" t="s">
        <v>806</v>
      </c>
      <c r="C69" s="278" t="s">
        <v>807</v>
      </c>
      <c r="D69" s="278" t="s">
        <v>286</v>
      </c>
      <c r="E69" s="278" t="str">
        <f>CONCATENATE(SUM('Раздел 1'!R35:R35),"=",0)</f>
        <v>0=0</v>
      </c>
      <c r="F69" s="262"/>
      <c r="G69" s="70" t="str">
        <f>IF(('ФЛК (информационный)'!A69="Неверно!")*('ФЛК (информационный)'!F69=""),"Внести подтверждение к нарушенному информационному ФЛК"," ")</f>
        <v xml:space="preserve"> </v>
      </c>
    </row>
    <row r="70" spans="1:7" s="269" customFormat="1" ht="38.25" x14ac:dyDescent="0.2">
      <c r="A70" s="277" t="str">
        <f>IF((SUM('Раздел 1'!R36:R36)=0),"","Неверно!")</f>
        <v/>
      </c>
      <c r="B70" s="276" t="s">
        <v>806</v>
      </c>
      <c r="C70" s="278" t="s">
        <v>807</v>
      </c>
      <c r="D70" s="278" t="s">
        <v>286</v>
      </c>
      <c r="E70" s="278" t="str">
        <f>CONCATENATE(SUM('Раздел 1'!R36:R36),"=",0)</f>
        <v>0=0</v>
      </c>
      <c r="F70" s="262"/>
      <c r="G70" s="70" t="str">
        <f>IF(('ФЛК (информационный)'!A70="Неверно!")*('ФЛК (информационный)'!F70=""),"Внести подтверждение к нарушенному информационному ФЛК"," ")</f>
        <v xml:space="preserve"> </v>
      </c>
    </row>
    <row r="71" spans="1:7" s="269" customFormat="1" ht="38.25" x14ac:dyDescent="0.2">
      <c r="A71" s="277" t="str">
        <f>IF((SUM('Раздел 1'!R37:R37)=0),"","Неверно!")</f>
        <v/>
      </c>
      <c r="B71" s="276" t="s">
        <v>806</v>
      </c>
      <c r="C71" s="278" t="s">
        <v>807</v>
      </c>
      <c r="D71" s="278" t="s">
        <v>286</v>
      </c>
      <c r="E71" s="278" t="str">
        <f>CONCATENATE(SUM('Раздел 1'!R37:R37),"=",0)</f>
        <v>0=0</v>
      </c>
      <c r="F71" s="262"/>
      <c r="G71" s="70" t="str">
        <f>IF(('ФЛК (информационный)'!A71="Неверно!")*('ФЛК (информационный)'!F71=""),"Внести подтверждение к нарушенному информационному ФЛК"," ")</f>
        <v xml:space="preserve"> </v>
      </c>
    </row>
    <row r="72" spans="1:7" s="269" customFormat="1" ht="38.25" x14ac:dyDescent="0.2">
      <c r="A72" s="277" t="str">
        <f>IF((SUM('Раздел 1'!R38:R38)=0),"","Неверно!")</f>
        <v/>
      </c>
      <c r="B72" s="276" t="s">
        <v>806</v>
      </c>
      <c r="C72" s="278" t="s">
        <v>807</v>
      </c>
      <c r="D72" s="278" t="s">
        <v>286</v>
      </c>
      <c r="E72" s="278" t="str">
        <f>CONCATENATE(SUM('Раздел 1'!R38:R38),"=",0)</f>
        <v>0=0</v>
      </c>
      <c r="F72" s="262"/>
      <c r="G72" s="70" t="str">
        <f>IF(('ФЛК (информационный)'!A72="Неверно!")*('ФЛК (информационный)'!F72=""),"Внести подтверждение к нарушенному информационному ФЛК"," ")</f>
        <v xml:space="preserve"> </v>
      </c>
    </row>
    <row r="73" spans="1:7" s="269" customFormat="1" ht="38.25" x14ac:dyDescent="0.2">
      <c r="A73" s="277" t="str">
        <f>IF((SUM('Раздел 1'!N47:N47)=0),"","Неверно!")</f>
        <v/>
      </c>
      <c r="B73" s="276" t="s">
        <v>808</v>
      </c>
      <c r="C73" s="278" t="s">
        <v>809</v>
      </c>
      <c r="D73" s="278" t="s">
        <v>288</v>
      </c>
      <c r="E73" s="278" t="str">
        <f>CONCATENATE(SUM('Раздел 1'!N47:N47),"=",0)</f>
        <v>0=0</v>
      </c>
      <c r="F73" s="262"/>
      <c r="G73" s="70" t="str">
        <f>IF(('ФЛК (информационный)'!A73="Неверно!")*('ФЛК (информационный)'!F73=""),"Внести подтверждение к нарушенному информационному ФЛК"," ")</f>
        <v xml:space="preserve"> </v>
      </c>
    </row>
    <row r="74" spans="1:7" s="269" customFormat="1" ht="38.25" x14ac:dyDescent="0.2">
      <c r="A74" s="277" t="str">
        <f>IF((SUM('Раздел 1'!N48:N48)=0),"","Неверно!")</f>
        <v/>
      </c>
      <c r="B74" s="276" t="s">
        <v>808</v>
      </c>
      <c r="C74" s="278" t="s">
        <v>809</v>
      </c>
      <c r="D74" s="278" t="s">
        <v>288</v>
      </c>
      <c r="E74" s="278" t="str">
        <f>CONCATENATE(SUM('Раздел 1'!N48:N48),"=",0)</f>
        <v>0=0</v>
      </c>
      <c r="F74" s="262"/>
      <c r="G74" s="70" t="str">
        <f>IF(('ФЛК (информационный)'!A74="Неверно!")*('ФЛК (информационный)'!F74=""),"Внести подтверждение к нарушенному информационному ФЛК"," ")</f>
        <v xml:space="preserve"> </v>
      </c>
    </row>
    <row r="75" spans="1:7" s="269" customFormat="1" ht="38.25" x14ac:dyDescent="0.2">
      <c r="A75" s="277" t="str">
        <f>IF((SUM('Раздел 1'!N49:N49)=0),"","Неверно!")</f>
        <v/>
      </c>
      <c r="B75" s="276" t="s">
        <v>808</v>
      </c>
      <c r="C75" s="278" t="s">
        <v>809</v>
      </c>
      <c r="D75" s="278" t="s">
        <v>288</v>
      </c>
      <c r="E75" s="278" t="str">
        <f>CONCATENATE(SUM('Раздел 1'!N49:N49),"=",0)</f>
        <v>0=0</v>
      </c>
      <c r="F75" s="262"/>
      <c r="G75" s="70" t="str">
        <f>IF(('ФЛК (информационный)'!A75="Неверно!")*('ФЛК (информационный)'!F75=""),"Внести подтверждение к нарушенному информационному ФЛК"," ")</f>
        <v xml:space="preserve"> </v>
      </c>
    </row>
    <row r="76" spans="1:7" s="269" customFormat="1" ht="38.25" x14ac:dyDescent="0.2">
      <c r="A76" s="277" t="str">
        <f>IF((SUM('Раздел 1'!Q17:Q17)=0),"","Неверно!")</f>
        <v/>
      </c>
      <c r="B76" s="276" t="s">
        <v>810</v>
      </c>
      <c r="C76" s="278" t="s">
        <v>811</v>
      </c>
      <c r="D76" s="278" t="s">
        <v>287</v>
      </c>
      <c r="E76" s="278" t="str">
        <f>CONCATENATE(SUM('Раздел 1'!Q17:Q17),"=",0)</f>
        <v>0=0</v>
      </c>
      <c r="F76" s="262"/>
      <c r="G76" s="70" t="str">
        <f>IF(('ФЛК (информационный)'!A76="Неверно!")*('ФЛК (информационный)'!F76=""),"Внести подтверждение к нарушенному информационному ФЛК"," ")</f>
        <v xml:space="preserve"> </v>
      </c>
    </row>
    <row r="77" spans="1:7" s="269" customFormat="1" ht="38.25" x14ac:dyDescent="0.2">
      <c r="A77" s="277" t="str">
        <f>IF((SUM('Раздел 1'!O32:O32)=0),"","Неверно!")</f>
        <v/>
      </c>
      <c r="B77" s="276" t="s">
        <v>812</v>
      </c>
      <c r="C77" s="278" t="s">
        <v>813</v>
      </c>
      <c r="D77" s="278" t="s">
        <v>291</v>
      </c>
      <c r="E77" s="278" t="str">
        <f>CONCATENATE(SUM('Раздел 1'!O32:O32),"=",0)</f>
        <v>0=0</v>
      </c>
      <c r="F77" s="262"/>
      <c r="G77" s="70" t="str">
        <f>IF(('ФЛК (информационный)'!A77="Неверно!")*('ФЛК (информационный)'!F77=""),"Внести подтверждение к нарушенному информационному ФЛК"," ")</f>
        <v xml:space="preserve"> </v>
      </c>
    </row>
    <row r="78" spans="1:7" s="269" customFormat="1" ht="89.25" x14ac:dyDescent="0.2">
      <c r="A78" s="277" t="str">
        <f>IF((SUM('Раздел 1'!D10:E10)=SUM('Раздел 1'!F10:F10)+SUM('Раздел 1'!AH10:AH10)+SUM('Раздел 1'!AK10:AK10)),"","Неверно!")</f>
        <v/>
      </c>
      <c r="B78" s="276" t="s">
        <v>814</v>
      </c>
      <c r="C78" s="278" t="s">
        <v>815</v>
      </c>
      <c r="D78" s="278" t="s">
        <v>490</v>
      </c>
      <c r="E78" s="278" t="str">
        <f>CONCATENATE(SUM('Раздел 1'!D10:E10),"=",SUM('Раздел 1'!F10:F10),"+",SUM('Раздел 1'!AH10:AH10),"+",SUM('Раздел 1'!AK10:AK10))</f>
        <v>0=0+0+0</v>
      </c>
      <c r="F78" s="262"/>
      <c r="G78" s="70" t="str">
        <f>IF(('ФЛК (информационный)'!A78="Неверно!")*('ФЛК (информационный)'!F78=""),"Внести подтверждение к нарушенному информационному ФЛК"," ")</f>
        <v xml:space="preserve"> </v>
      </c>
    </row>
    <row r="79" spans="1:7" s="269" customFormat="1" ht="89.25" x14ac:dyDescent="0.2">
      <c r="A79" s="277" t="str">
        <f>IF((SUM('Раздел 1'!D11:E11)=SUM('Раздел 1'!F11:F11)+SUM('Раздел 1'!AH11:AH11)+SUM('Раздел 1'!AK11:AK11)),"","Неверно!")</f>
        <v/>
      </c>
      <c r="B79" s="276" t="s">
        <v>814</v>
      </c>
      <c r="C79" s="278" t="s">
        <v>815</v>
      </c>
      <c r="D79" s="278" t="s">
        <v>490</v>
      </c>
      <c r="E79" s="278" t="str">
        <f>CONCATENATE(SUM('Раздел 1'!D11:E11),"=",SUM('Раздел 1'!F11:F11),"+",SUM('Раздел 1'!AH11:AH11),"+",SUM('Раздел 1'!AK11:AK11))</f>
        <v>0=0+0+0</v>
      </c>
      <c r="F79" s="262"/>
      <c r="G79" s="70" t="str">
        <f>IF(('ФЛК (информационный)'!A79="Неверно!")*('ФЛК (информационный)'!F79=""),"Внести подтверждение к нарушенному информационному ФЛК"," ")</f>
        <v xml:space="preserve"> </v>
      </c>
    </row>
    <row r="80" spans="1:7" s="269" customFormat="1" ht="89.25" x14ac:dyDescent="0.2">
      <c r="A80" s="277" t="str">
        <f>IF((SUM('Раздел 1'!D12:E12)=SUM('Раздел 1'!F12:F12)+SUM('Раздел 1'!AH12:AH12)+SUM('Раздел 1'!AK12:AK12)),"","Неверно!")</f>
        <v/>
      </c>
      <c r="B80" s="276" t="s">
        <v>814</v>
      </c>
      <c r="C80" s="278" t="s">
        <v>815</v>
      </c>
      <c r="D80" s="278" t="s">
        <v>490</v>
      </c>
      <c r="E80" s="278" t="str">
        <f>CONCATENATE(SUM('Раздел 1'!D12:E12),"=",SUM('Раздел 1'!F12:F12),"+",SUM('Раздел 1'!AH12:AH12),"+",SUM('Раздел 1'!AK12:AK12))</f>
        <v>0=0+0+0</v>
      </c>
      <c r="F80" s="262"/>
      <c r="G80" s="70" t="str">
        <f>IF(('ФЛК (информационный)'!A80="Неверно!")*('ФЛК (информационный)'!F80=""),"Внести подтверждение к нарушенному информационному ФЛК"," ")</f>
        <v xml:space="preserve"> </v>
      </c>
    </row>
    <row r="81" spans="1:7" s="269" customFormat="1" ht="89.25" x14ac:dyDescent="0.2">
      <c r="A81" s="277" t="str">
        <f>IF((SUM('Раздел 1'!D13:E13)=SUM('Раздел 1'!F13:F13)+SUM('Раздел 1'!AH13:AH13)+SUM('Раздел 1'!AK13:AK13)),"","Неверно!")</f>
        <v/>
      </c>
      <c r="B81" s="276" t="s">
        <v>814</v>
      </c>
      <c r="C81" s="278" t="s">
        <v>815</v>
      </c>
      <c r="D81" s="278" t="s">
        <v>490</v>
      </c>
      <c r="E81" s="278" t="str">
        <f>CONCATENATE(SUM('Раздел 1'!D13:E13),"=",SUM('Раздел 1'!F13:F13),"+",SUM('Раздел 1'!AH13:AH13),"+",SUM('Раздел 1'!AK13:AK13))</f>
        <v>0=0+0+0</v>
      </c>
      <c r="F81" s="262"/>
      <c r="G81" s="70" t="str">
        <f>IF(('ФЛК (информационный)'!A81="Неверно!")*('ФЛК (информационный)'!F81=""),"Внести подтверждение к нарушенному информационному ФЛК"," ")</f>
        <v xml:space="preserve"> </v>
      </c>
    </row>
    <row r="82" spans="1:7" s="269" customFormat="1" ht="89.25" x14ac:dyDescent="0.2">
      <c r="A82" s="277" t="str">
        <f>IF((SUM('Раздел 1'!D14:E14)=SUM('Раздел 1'!F14:F14)+SUM('Раздел 1'!AH14:AH14)+SUM('Раздел 1'!AK14:AK14)),"","Неверно!")</f>
        <v/>
      </c>
      <c r="B82" s="276" t="s">
        <v>814</v>
      </c>
      <c r="C82" s="278" t="s">
        <v>815</v>
      </c>
      <c r="D82" s="278" t="s">
        <v>490</v>
      </c>
      <c r="E82" s="278" t="str">
        <f>CONCATENATE(SUM('Раздел 1'!D14:E14),"=",SUM('Раздел 1'!F14:F14),"+",SUM('Раздел 1'!AH14:AH14),"+",SUM('Раздел 1'!AK14:AK14))</f>
        <v>0=0+0+0</v>
      </c>
      <c r="F82" s="262"/>
      <c r="G82" s="70" t="str">
        <f>IF(('ФЛК (информационный)'!A82="Неверно!")*('ФЛК (информационный)'!F82=""),"Внести подтверждение к нарушенному информационному ФЛК"," ")</f>
        <v xml:space="preserve"> </v>
      </c>
    </row>
    <row r="83" spans="1:7" s="269" customFormat="1" ht="89.25" x14ac:dyDescent="0.2">
      <c r="A83" s="277" t="str">
        <f>IF((SUM('Раздел 1'!D15:E15)=SUM('Раздел 1'!F15:F15)+SUM('Раздел 1'!AH15:AH15)+SUM('Раздел 1'!AK15:AK15)),"","Неверно!")</f>
        <v/>
      </c>
      <c r="B83" s="276" t="s">
        <v>814</v>
      </c>
      <c r="C83" s="278" t="s">
        <v>815</v>
      </c>
      <c r="D83" s="278" t="s">
        <v>490</v>
      </c>
      <c r="E83" s="278" t="str">
        <f>CONCATENATE(SUM('Раздел 1'!D15:E15),"=",SUM('Раздел 1'!F15:F15),"+",SUM('Раздел 1'!AH15:AH15),"+",SUM('Раздел 1'!AK15:AK15))</f>
        <v>0=0+0+0</v>
      </c>
      <c r="F83" s="262"/>
      <c r="G83" s="70" t="str">
        <f>IF(('ФЛК (информационный)'!A83="Неверно!")*('ФЛК (информационный)'!F83=""),"Внести подтверждение к нарушенному информационному ФЛК"," ")</f>
        <v xml:space="preserve"> </v>
      </c>
    </row>
    <row r="84" spans="1:7" s="269" customFormat="1" ht="89.25" x14ac:dyDescent="0.2">
      <c r="A84" s="277" t="str">
        <f>IF((SUM('Раздел 1'!D16:E16)=SUM('Раздел 1'!F16:F16)+SUM('Раздел 1'!AH16:AH16)+SUM('Раздел 1'!AK16:AK16)),"","Неверно!")</f>
        <v/>
      </c>
      <c r="B84" s="276" t="s">
        <v>814</v>
      </c>
      <c r="C84" s="278" t="s">
        <v>815</v>
      </c>
      <c r="D84" s="278" t="s">
        <v>490</v>
      </c>
      <c r="E84" s="278" t="str">
        <f>CONCATENATE(SUM('Раздел 1'!D16:E16),"=",SUM('Раздел 1'!F16:F16),"+",SUM('Раздел 1'!AH16:AH16),"+",SUM('Раздел 1'!AK16:AK16))</f>
        <v>0=0+0+0</v>
      </c>
      <c r="F84" s="262"/>
      <c r="G84" s="70" t="str">
        <f>IF(('ФЛК (информационный)'!A84="Неверно!")*('ФЛК (информационный)'!F84=""),"Внести подтверждение к нарушенному информационному ФЛК"," ")</f>
        <v xml:space="preserve"> </v>
      </c>
    </row>
    <row r="85" spans="1:7" s="269" customFormat="1" ht="89.25" x14ac:dyDescent="0.2">
      <c r="A85" s="277" t="str">
        <f>IF((SUM('Раздел 1'!D17:E17)=SUM('Раздел 1'!F17:F17)+SUM('Раздел 1'!AH17:AH17)+SUM('Раздел 1'!AK17:AK17)),"","Неверно!")</f>
        <v/>
      </c>
      <c r="B85" s="276" t="s">
        <v>814</v>
      </c>
      <c r="C85" s="278" t="s">
        <v>815</v>
      </c>
      <c r="D85" s="278" t="s">
        <v>490</v>
      </c>
      <c r="E85" s="278" t="str">
        <f>CONCATENATE(SUM('Раздел 1'!D17:E17),"=",SUM('Раздел 1'!F17:F17),"+",SUM('Раздел 1'!AH17:AH17),"+",SUM('Раздел 1'!AK17:AK17))</f>
        <v>0=0+0+0</v>
      </c>
      <c r="F85" s="262"/>
      <c r="G85" s="70" t="str">
        <f>IF(('ФЛК (информационный)'!A85="Неверно!")*('ФЛК (информационный)'!F85=""),"Внести подтверждение к нарушенному информационному ФЛК"," ")</f>
        <v xml:space="preserve"> </v>
      </c>
    </row>
    <row r="86" spans="1:7" s="269" customFormat="1" ht="89.25" x14ac:dyDescent="0.2">
      <c r="A86" s="277" t="str">
        <f>IF((SUM('Раздел 1'!D18:E18)=SUM('Раздел 1'!F18:F18)+SUM('Раздел 1'!AH18:AH18)+SUM('Раздел 1'!AK18:AK18)),"","Неверно!")</f>
        <v/>
      </c>
      <c r="B86" s="276" t="s">
        <v>814</v>
      </c>
      <c r="C86" s="278" t="s">
        <v>815</v>
      </c>
      <c r="D86" s="278" t="s">
        <v>490</v>
      </c>
      <c r="E86" s="278" t="str">
        <f>CONCATENATE(SUM('Раздел 1'!D18:E18),"=",SUM('Раздел 1'!F18:F18),"+",SUM('Раздел 1'!AH18:AH18),"+",SUM('Раздел 1'!AK18:AK18))</f>
        <v>0=0+0+0</v>
      </c>
      <c r="F86" s="262"/>
      <c r="G86" s="70" t="str">
        <f>IF(('ФЛК (информационный)'!A86="Неверно!")*('ФЛК (информационный)'!F86=""),"Внести подтверждение к нарушенному информационному ФЛК"," ")</f>
        <v xml:space="preserve"> </v>
      </c>
    </row>
    <row r="87" spans="1:7" s="269" customFormat="1" ht="89.25" x14ac:dyDescent="0.2">
      <c r="A87" s="277" t="str">
        <f>IF((SUM('Раздел 1'!D19:E19)=SUM('Раздел 1'!F19:F19)+SUM('Раздел 1'!AH19:AH19)+SUM('Раздел 1'!AK19:AK19)),"","Неверно!")</f>
        <v/>
      </c>
      <c r="B87" s="276" t="s">
        <v>814</v>
      </c>
      <c r="C87" s="278" t="s">
        <v>815</v>
      </c>
      <c r="D87" s="278" t="s">
        <v>490</v>
      </c>
      <c r="E87" s="278" t="str">
        <f>CONCATENATE(SUM('Раздел 1'!D19:E19),"=",SUM('Раздел 1'!F19:F19),"+",SUM('Раздел 1'!AH19:AH19),"+",SUM('Раздел 1'!AK19:AK19))</f>
        <v>0=0+0+0</v>
      </c>
      <c r="F87" s="262"/>
      <c r="G87" s="70" t="str">
        <f>IF(('ФЛК (информационный)'!A87="Неверно!")*('ФЛК (информационный)'!F87=""),"Внести подтверждение к нарушенному информационному ФЛК"," ")</f>
        <v xml:space="preserve"> </v>
      </c>
    </row>
    <row r="88" spans="1:7" s="269" customFormat="1" ht="89.25" x14ac:dyDescent="0.2">
      <c r="A88" s="277" t="str">
        <f>IF((SUM('Раздел 1'!D20:E20)=SUM('Раздел 1'!F20:F20)+SUM('Раздел 1'!AH20:AH20)+SUM('Раздел 1'!AK20:AK20)),"","Неверно!")</f>
        <v/>
      </c>
      <c r="B88" s="276" t="s">
        <v>814</v>
      </c>
      <c r="C88" s="278" t="s">
        <v>815</v>
      </c>
      <c r="D88" s="278" t="s">
        <v>490</v>
      </c>
      <c r="E88" s="278" t="str">
        <f>CONCATENATE(SUM('Раздел 1'!D20:E20),"=",SUM('Раздел 1'!F20:F20),"+",SUM('Раздел 1'!AH20:AH20),"+",SUM('Раздел 1'!AK20:AK20))</f>
        <v>0=0+0+0</v>
      </c>
      <c r="F88" s="262"/>
      <c r="G88" s="70" t="str">
        <f>IF(('ФЛК (информационный)'!A88="Неверно!")*('ФЛК (информационный)'!F88=""),"Внести подтверждение к нарушенному информационному ФЛК"," ")</f>
        <v xml:space="preserve"> </v>
      </c>
    </row>
    <row r="89" spans="1:7" s="269" customFormat="1" ht="89.25" x14ac:dyDescent="0.2">
      <c r="A89" s="277" t="str">
        <f>IF((SUM('Раздел 1'!D21:E21)=SUM('Раздел 1'!F21:F21)+SUM('Раздел 1'!AH21:AH21)+SUM('Раздел 1'!AK21:AK21)),"","Неверно!")</f>
        <v/>
      </c>
      <c r="B89" s="276" t="s">
        <v>814</v>
      </c>
      <c r="C89" s="278" t="s">
        <v>815</v>
      </c>
      <c r="D89" s="278" t="s">
        <v>490</v>
      </c>
      <c r="E89" s="278" t="str">
        <f>CONCATENATE(SUM('Раздел 1'!D21:E21),"=",SUM('Раздел 1'!F21:F21),"+",SUM('Раздел 1'!AH21:AH21),"+",SUM('Раздел 1'!AK21:AK21))</f>
        <v>0=0+0+0</v>
      </c>
      <c r="F89" s="262"/>
      <c r="G89" s="70" t="str">
        <f>IF(('ФЛК (информационный)'!A89="Неверно!")*('ФЛК (информационный)'!F89=""),"Внести подтверждение к нарушенному информационному ФЛК"," ")</f>
        <v xml:space="preserve"> </v>
      </c>
    </row>
    <row r="90" spans="1:7" s="269" customFormat="1" ht="89.25" x14ac:dyDescent="0.2">
      <c r="A90" s="277" t="str">
        <f>IF((SUM('Раздел 1'!D22:E22)=SUM('Раздел 1'!F22:F22)+SUM('Раздел 1'!AH22:AH22)+SUM('Раздел 1'!AK22:AK22)),"","Неверно!")</f>
        <v/>
      </c>
      <c r="B90" s="276" t="s">
        <v>814</v>
      </c>
      <c r="C90" s="278" t="s">
        <v>815</v>
      </c>
      <c r="D90" s="278" t="s">
        <v>490</v>
      </c>
      <c r="E90" s="278" t="str">
        <f>CONCATENATE(SUM('Раздел 1'!D22:E22),"=",SUM('Раздел 1'!F22:F22),"+",SUM('Раздел 1'!AH22:AH22),"+",SUM('Раздел 1'!AK22:AK22))</f>
        <v>0=0+0+0</v>
      </c>
      <c r="F90" s="262"/>
      <c r="G90" s="70" t="str">
        <f>IF(('ФЛК (информационный)'!A90="Неверно!")*('ФЛК (информационный)'!F90=""),"Внести подтверждение к нарушенному информационному ФЛК"," ")</f>
        <v xml:space="preserve"> </v>
      </c>
    </row>
    <row r="91" spans="1:7" s="269" customFormat="1" ht="89.25" x14ac:dyDescent="0.2">
      <c r="A91" s="277" t="str">
        <f>IF((SUM('Раздел 1'!D23:E23)=SUM('Раздел 1'!F23:F23)+SUM('Раздел 1'!AH23:AH23)+SUM('Раздел 1'!AK23:AK23)),"","Неверно!")</f>
        <v/>
      </c>
      <c r="B91" s="276" t="s">
        <v>814</v>
      </c>
      <c r="C91" s="278" t="s">
        <v>815</v>
      </c>
      <c r="D91" s="278" t="s">
        <v>490</v>
      </c>
      <c r="E91" s="278" t="str">
        <f>CONCATENATE(SUM('Раздел 1'!D23:E23),"=",SUM('Раздел 1'!F23:F23),"+",SUM('Раздел 1'!AH23:AH23),"+",SUM('Раздел 1'!AK23:AK23))</f>
        <v>0=0+0+0</v>
      </c>
      <c r="F91" s="262"/>
      <c r="G91" s="70" t="str">
        <f>IF(('ФЛК (информационный)'!A91="Неверно!")*('ФЛК (информационный)'!F91=""),"Внести подтверждение к нарушенному информационному ФЛК"," ")</f>
        <v xml:space="preserve"> </v>
      </c>
    </row>
    <row r="92" spans="1:7" s="269" customFormat="1" ht="89.25" x14ac:dyDescent="0.2">
      <c r="A92" s="277" t="str">
        <f>IF((SUM('Раздел 1'!D24:E24)=SUM('Раздел 1'!F24:F24)+SUM('Раздел 1'!AH24:AH24)+SUM('Раздел 1'!AK24:AK24)),"","Неверно!")</f>
        <v/>
      </c>
      <c r="B92" s="276" t="s">
        <v>814</v>
      </c>
      <c r="C92" s="278" t="s">
        <v>815</v>
      </c>
      <c r="D92" s="278" t="s">
        <v>490</v>
      </c>
      <c r="E92" s="278" t="str">
        <f>CONCATENATE(SUM('Раздел 1'!D24:E24),"=",SUM('Раздел 1'!F24:F24),"+",SUM('Раздел 1'!AH24:AH24),"+",SUM('Раздел 1'!AK24:AK24))</f>
        <v>0=0+0+0</v>
      </c>
      <c r="F92" s="262"/>
      <c r="G92" s="70" t="str">
        <f>IF(('ФЛК (информационный)'!A92="Неверно!")*('ФЛК (информационный)'!F92=""),"Внести подтверждение к нарушенному информационному ФЛК"," ")</f>
        <v xml:space="preserve"> </v>
      </c>
    </row>
    <row r="93" spans="1:7" s="269" customFormat="1" ht="89.25" x14ac:dyDescent="0.2">
      <c r="A93" s="277" t="str">
        <f>IF((SUM('Раздел 1'!D25:E25)=SUM('Раздел 1'!F25:F25)+SUM('Раздел 1'!AH25:AH25)+SUM('Раздел 1'!AK25:AK25)),"","Неверно!")</f>
        <v/>
      </c>
      <c r="B93" s="276" t="s">
        <v>814</v>
      </c>
      <c r="C93" s="278" t="s">
        <v>815</v>
      </c>
      <c r="D93" s="278" t="s">
        <v>490</v>
      </c>
      <c r="E93" s="278" t="str">
        <f>CONCATENATE(SUM('Раздел 1'!D25:E25),"=",SUM('Раздел 1'!F25:F25),"+",SUM('Раздел 1'!AH25:AH25),"+",SUM('Раздел 1'!AK25:AK25))</f>
        <v>0=0+0+0</v>
      </c>
      <c r="F93" s="262"/>
      <c r="G93" s="70" t="str">
        <f>IF(('ФЛК (информационный)'!A93="Неверно!")*('ФЛК (информационный)'!F93=""),"Внести подтверждение к нарушенному информационному ФЛК"," ")</f>
        <v xml:space="preserve"> </v>
      </c>
    </row>
    <row r="94" spans="1:7" s="269" customFormat="1" ht="89.25" x14ac:dyDescent="0.2">
      <c r="A94" s="277" t="str">
        <f>IF((SUM('Раздел 1'!D26:E26)=SUM('Раздел 1'!F26:F26)+SUM('Раздел 1'!AH26:AH26)+SUM('Раздел 1'!AK26:AK26)),"","Неверно!")</f>
        <v/>
      </c>
      <c r="B94" s="276" t="s">
        <v>814</v>
      </c>
      <c r="C94" s="278" t="s">
        <v>815</v>
      </c>
      <c r="D94" s="278" t="s">
        <v>490</v>
      </c>
      <c r="E94" s="278" t="str">
        <f>CONCATENATE(SUM('Раздел 1'!D26:E26),"=",SUM('Раздел 1'!F26:F26),"+",SUM('Раздел 1'!AH26:AH26),"+",SUM('Раздел 1'!AK26:AK26))</f>
        <v>0=0+0+0</v>
      </c>
      <c r="F94" s="262"/>
      <c r="G94" s="70" t="str">
        <f>IF(('ФЛК (информационный)'!A94="Неверно!")*('ФЛК (информационный)'!F94=""),"Внести подтверждение к нарушенному информационному ФЛК"," ")</f>
        <v xml:space="preserve"> </v>
      </c>
    </row>
    <row r="95" spans="1:7" s="269" customFormat="1" ht="89.25" x14ac:dyDescent="0.2">
      <c r="A95" s="277" t="str">
        <f>IF((SUM('Раздел 1'!D27:E27)=SUM('Раздел 1'!F27:F27)+SUM('Раздел 1'!AH27:AH27)+SUM('Раздел 1'!AK27:AK27)),"","Неверно!")</f>
        <v/>
      </c>
      <c r="B95" s="276" t="s">
        <v>814</v>
      </c>
      <c r="C95" s="278" t="s">
        <v>815</v>
      </c>
      <c r="D95" s="278" t="s">
        <v>490</v>
      </c>
      <c r="E95" s="278" t="str">
        <f>CONCATENATE(SUM('Раздел 1'!D27:E27),"=",SUM('Раздел 1'!F27:F27),"+",SUM('Раздел 1'!AH27:AH27),"+",SUM('Раздел 1'!AK27:AK27))</f>
        <v>0=0+0+0</v>
      </c>
      <c r="F95" s="262"/>
      <c r="G95" s="70" t="str">
        <f>IF(('ФЛК (информационный)'!A95="Неверно!")*('ФЛК (информационный)'!F95=""),"Внести подтверждение к нарушенному информационному ФЛК"," ")</f>
        <v xml:space="preserve"> </v>
      </c>
    </row>
    <row r="96" spans="1:7" s="269" customFormat="1" ht="89.25" x14ac:dyDescent="0.2">
      <c r="A96" s="277" t="str">
        <f>IF((SUM('Раздел 1'!D28:E28)=SUM('Раздел 1'!F28:F28)+SUM('Раздел 1'!AH28:AH28)+SUM('Раздел 1'!AK28:AK28)),"","Неверно!")</f>
        <v/>
      </c>
      <c r="B96" s="276" t="s">
        <v>814</v>
      </c>
      <c r="C96" s="278" t="s">
        <v>815</v>
      </c>
      <c r="D96" s="278" t="s">
        <v>490</v>
      </c>
      <c r="E96" s="278" t="str">
        <f>CONCATENATE(SUM('Раздел 1'!D28:E28),"=",SUM('Раздел 1'!F28:F28),"+",SUM('Раздел 1'!AH28:AH28),"+",SUM('Раздел 1'!AK28:AK28))</f>
        <v>0=0+0+0</v>
      </c>
      <c r="F96" s="262"/>
      <c r="G96" s="70" t="str">
        <f>IF(('ФЛК (информационный)'!A96="Неверно!")*('ФЛК (информационный)'!F96=""),"Внести подтверждение к нарушенному информационному ФЛК"," ")</f>
        <v xml:space="preserve"> </v>
      </c>
    </row>
    <row r="97" spans="1:7" s="269" customFormat="1" ht="89.25" x14ac:dyDescent="0.2">
      <c r="A97" s="277" t="str">
        <f>IF((SUM('Раздел 1'!D29:E29)=SUM('Раздел 1'!F29:F29)+SUM('Раздел 1'!AH29:AH29)+SUM('Раздел 1'!AK29:AK29)),"","Неверно!")</f>
        <v/>
      </c>
      <c r="B97" s="276" t="s">
        <v>814</v>
      </c>
      <c r="C97" s="278" t="s">
        <v>815</v>
      </c>
      <c r="D97" s="278" t="s">
        <v>490</v>
      </c>
      <c r="E97" s="278" t="str">
        <f>CONCATENATE(SUM('Раздел 1'!D29:E29),"=",SUM('Раздел 1'!F29:F29),"+",SUM('Раздел 1'!AH29:AH29),"+",SUM('Раздел 1'!AK29:AK29))</f>
        <v>0=0+0+0</v>
      </c>
      <c r="F97" s="262"/>
      <c r="G97" s="70" t="str">
        <f>IF(('ФЛК (информационный)'!A97="Неверно!")*('ФЛК (информационный)'!F97=""),"Внести подтверждение к нарушенному информационному ФЛК"," ")</f>
        <v xml:space="preserve"> </v>
      </c>
    </row>
    <row r="98" spans="1:7" s="269" customFormat="1" ht="89.25" x14ac:dyDescent="0.2">
      <c r="A98" s="277" t="str">
        <f>IF((SUM('Раздел 1'!D30:E30)=SUM('Раздел 1'!F30:F30)+SUM('Раздел 1'!AH30:AH30)+SUM('Раздел 1'!AK30:AK30)),"","Неверно!")</f>
        <v/>
      </c>
      <c r="B98" s="276" t="s">
        <v>814</v>
      </c>
      <c r="C98" s="278" t="s">
        <v>815</v>
      </c>
      <c r="D98" s="278" t="s">
        <v>490</v>
      </c>
      <c r="E98" s="278" t="str">
        <f>CONCATENATE(SUM('Раздел 1'!D30:E30),"=",SUM('Раздел 1'!F30:F30),"+",SUM('Раздел 1'!AH30:AH30),"+",SUM('Раздел 1'!AK30:AK30))</f>
        <v>0=0+0+0</v>
      </c>
      <c r="F98" s="262"/>
      <c r="G98" s="70" t="str">
        <f>IF(('ФЛК (информационный)'!A98="Неверно!")*('ФЛК (информационный)'!F98=""),"Внести подтверждение к нарушенному информационному ФЛК"," ")</f>
        <v xml:space="preserve"> </v>
      </c>
    </row>
    <row r="99" spans="1:7" s="269" customFormat="1" ht="89.25" x14ac:dyDescent="0.2">
      <c r="A99" s="277" t="str">
        <f>IF((SUM('Раздел 1'!D31:E31)=SUM('Раздел 1'!F31:F31)+SUM('Раздел 1'!AH31:AH31)+SUM('Раздел 1'!AK31:AK31)),"","Неверно!")</f>
        <v/>
      </c>
      <c r="B99" s="276" t="s">
        <v>814</v>
      </c>
      <c r="C99" s="278" t="s">
        <v>815</v>
      </c>
      <c r="D99" s="278" t="s">
        <v>490</v>
      </c>
      <c r="E99" s="278" t="str">
        <f>CONCATENATE(SUM('Раздел 1'!D31:E31),"=",SUM('Раздел 1'!F31:F31),"+",SUM('Раздел 1'!AH31:AH31),"+",SUM('Раздел 1'!AK31:AK31))</f>
        <v>0=0+0+0</v>
      </c>
      <c r="F99" s="262"/>
      <c r="G99" s="70" t="str">
        <f>IF(('ФЛК (информационный)'!A99="Неверно!")*('ФЛК (информационный)'!F99=""),"Внести подтверждение к нарушенному информационному ФЛК"," ")</f>
        <v xml:space="preserve"> </v>
      </c>
    </row>
    <row r="100" spans="1:7" s="269" customFormat="1" ht="89.25" x14ac:dyDescent="0.2">
      <c r="A100" s="277" t="str">
        <f>IF((SUM('Раздел 1'!D32:E32)=SUM('Раздел 1'!F32:F32)+SUM('Раздел 1'!AH32:AH32)+SUM('Раздел 1'!AK32:AK32)),"","Неверно!")</f>
        <v/>
      </c>
      <c r="B100" s="276" t="s">
        <v>814</v>
      </c>
      <c r="C100" s="278" t="s">
        <v>815</v>
      </c>
      <c r="D100" s="278" t="s">
        <v>490</v>
      </c>
      <c r="E100" s="278" t="str">
        <f>CONCATENATE(SUM('Раздел 1'!D32:E32),"=",SUM('Раздел 1'!F32:F32),"+",SUM('Раздел 1'!AH32:AH32),"+",SUM('Раздел 1'!AK32:AK32))</f>
        <v>0=0+0+0</v>
      </c>
      <c r="F100" s="262"/>
      <c r="G100" s="70" t="str">
        <f>IF(('ФЛК (информационный)'!A100="Неверно!")*('ФЛК (информационный)'!F100=""),"Внести подтверждение к нарушенному информационному ФЛК"," ")</f>
        <v xml:space="preserve"> </v>
      </c>
    </row>
    <row r="101" spans="1:7" s="269" customFormat="1" ht="89.25" x14ac:dyDescent="0.2">
      <c r="A101" s="277" t="str">
        <f>IF((SUM('Раздел 1'!D33:E33)=SUM('Раздел 1'!F33:F33)+SUM('Раздел 1'!AH33:AH33)+SUM('Раздел 1'!AK33:AK33)),"","Неверно!")</f>
        <v/>
      </c>
      <c r="B101" s="276" t="s">
        <v>814</v>
      </c>
      <c r="C101" s="278" t="s">
        <v>815</v>
      </c>
      <c r="D101" s="278" t="s">
        <v>490</v>
      </c>
      <c r="E101" s="278" t="str">
        <f>CONCATENATE(SUM('Раздел 1'!D33:E33),"=",SUM('Раздел 1'!F33:F33),"+",SUM('Раздел 1'!AH33:AH33),"+",SUM('Раздел 1'!AK33:AK33))</f>
        <v>0=0+0+0</v>
      </c>
      <c r="F101" s="262"/>
      <c r="G101" s="70" t="str">
        <f>IF(('ФЛК (информационный)'!A101="Неверно!")*('ФЛК (информационный)'!F101=""),"Внести подтверждение к нарушенному информационному ФЛК"," ")</f>
        <v xml:space="preserve"> </v>
      </c>
    </row>
    <row r="102" spans="1:7" s="269" customFormat="1" ht="89.25" x14ac:dyDescent="0.2">
      <c r="A102" s="277" t="str">
        <f>IF((SUM('Раздел 1'!D34:E34)=SUM('Раздел 1'!F34:F34)+SUM('Раздел 1'!AH34:AH34)+SUM('Раздел 1'!AK34:AK34)),"","Неверно!")</f>
        <v/>
      </c>
      <c r="B102" s="276" t="s">
        <v>814</v>
      </c>
      <c r="C102" s="278" t="s">
        <v>815</v>
      </c>
      <c r="D102" s="278" t="s">
        <v>490</v>
      </c>
      <c r="E102" s="278" t="str">
        <f>CONCATENATE(SUM('Раздел 1'!D34:E34),"=",SUM('Раздел 1'!F34:F34),"+",SUM('Раздел 1'!AH34:AH34),"+",SUM('Раздел 1'!AK34:AK34))</f>
        <v>0=0+0+0</v>
      </c>
      <c r="F102" s="262"/>
      <c r="G102" s="70" t="str">
        <f>IF(('ФЛК (информационный)'!A102="Неверно!")*('ФЛК (информационный)'!F102=""),"Внести подтверждение к нарушенному информационному ФЛК"," ")</f>
        <v xml:space="preserve"> </v>
      </c>
    </row>
    <row r="103" spans="1:7" s="269" customFormat="1" ht="89.25" x14ac:dyDescent="0.2">
      <c r="A103" s="277" t="str">
        <f>IF((SUM('Раздел 1'!D35:E35)=SUM('Раздел 1'!F35:F35)+SUM('Раздел 1'!AH35:AH35)+SUM('Раздел 1'!AK35:AK35)),"","Неверно!")</f>
        <v/>
      </c>
      <c r="B103" s="276" t="s">
        <v>814</v>
      </c>
      <c r="C103" s="278" t="s">
        <v>815</v>
      </c>
      <c r="D103" s="278" t="s">
        <v>490</v>
      </c>
      <c r="E103" s="278" t="str">
        <f>CONCATENATE(SUM('Раздел 1'!D35:E35),"=",SUM('Раздел 1'!F35:F35),"+",SUM('Раздел 1'!AH35:AH35),"+",SUM('Раздел 1'!AK35:AK35))</f>
        <v>0=0+0+0</v>
      </c>
      <c r="F103" s="262"/>
      <c r="G103" s="70" t="str">
        <f>IF(('ФЛК (информационный)'!A103="Неверно!")*('ФЛК (информационный)'!F103=""),"Внести подтверждение к нарушенному информационному ФЛК"," ")</f>
        <v xml:space="preserve"> </v>
      </c>
    </row>
    <row r="104" spans="1:7" s="269" customFormat="1" ht="89.25" x14ac:dyDescent="0.2">
      <c r="A104" s="277" t="str">
        <f>IF((SUM('Раздел 1'!D36:E36)=SUM('Раздел 1'!F36:F36)+SUM('Раздел 1'!AH36:AH36)+SUM('Раздел 1'!AK36:AK36)),"","Неверно!")</f>
        <v/>
      </c>
      <c r="B104" s="276" t="s">
        <v>814</v>
      </c>
      <c r="C104" s="278" t="s">
        <v>815</v>
      </c>
      <c r="D104" s="278" t="s">
        <v>490</v>
      </c>
      <c r="E104" s="278" t="str">
        <f>CONCATENATE(SUM('Раздел 1'!D36:E36),"=",SUM('Раздел 1'!F36:F36),"+",SUM('Раздел 1'!AH36:AH36),"+",SUM('Раздел 1'!AK36:AK36))</f>
        <v>0=0+0+0</v>
      </c>
      <c r="F104" s="262"/>
      <c r="G104" s="70" t="str">
        <f>IF(('ФЛК (информационный)'!A104="Неверно!")*('ФЛК (информационный)'!F104=""),"Внести подтверждение к нарушенному информационному ФЛК"," ")</f>
        <v xml:space="preserve"> </v>
      </c>
    </row>
    <row r="105" spans="1:7" s="269" customFormat="1" ht="89.25" x14ac:dyDescent="0.2">
      <c r="A105" s="277" t="str">
        <f>IF((SUM('Раздел 1'!D37:E37)=SUM('Раздел 1'!F37:F37)+SUM('Раздел 1'!AH37:AH37)+SUM('Раздел 1'!AK37:AK37)),"","Неверно!")</f>
        <v/>
      </c>
      <c r="B105" s="276" t="s">
        <v>814</v>
      </c>
      <c r="C105" s="278" t="s">
        <v>815</v>
      </c>
      <c r="D105" s="278" t="s">
        <v>490</v>
      </c>
      <c r="E105" s="278" t="str">
        <f>CONCATENATE(SUM('Раздел 1'!D37:E37),"=",SUM('Раздел 1'!F37:F37),"+",SUM('Раздел 1'!AH37:AH37),"+",SUM('Раздел 1'!AK37:AK37))</f>
        <v>0=0+0+0</v>
      </c>
      <c r="F105" s="262"/>
      <c r="G105" s="70" t="str">
        <f>IF(('ФЛК (информационный)'!A105="Неверно!")*('ФЛК (информационный)'!F105=""),"Внести подтверждение к нарушенному информационному ФЛК"," ")</f>
        <v xml:space="preserve"> </v>
      </c>
    </row>
    <row r="106" spans="1:7" s="269" customFormat="1" ht="89.25" x14ac:dyDescent="0.2">
      <c r="A106" s="277" t="str">
        <f>IF((SUM('Раздел 1'!D38:E38)=SUM('Раздел 1'!F38:F38)+SUM('Раздел 1'!AH38:AH38)+SUM('Раздел 1'!AK38:AK38)),"","Неверно!")</f>
        <v/>
      </c>
      <c r="B106" s="276" t="s">
        <v>814</v>
      </c>
      <c r="C106" s="278" t="s">
        <v>815</v>
      </c>
      <c r="D106" s="278" t="s">
        <v>490</v>
      </c>
      <c r="E106" s="278" t="str">
        <f>CONCATENATE(SUM('Раздел 1'!D38:E38),"=",SUM('Раздел 1'!F38:F38),"+",SUM('Раздел 1'!AH38:AH38),"+",SUM('Раздел 1'!AK38:AK38))</f>
        <v>0=0+0+0</v>
      </c>
      <c r="F106" s="262"/>
      <c r="G106" s="70" t="str">
        <f>IF(('ФЛК (информационный)'!A106="Неверно!")*('ФЛК (информационный)'!F106=""),"Внести подтверждение к нарушенному информационному ФЛК"," ")</f>
        <v xml:space="preserve"> </v>
      </c>
    </row>
    <row r="107" spans="1:7" s="269" customFormat="1" ht="89.25" x14ac:dyDescent="0.2">
      <c r="A107" s="277" t="str">
        <f>IF((SUM('Раздел 1'!D39:E39)=SUM('Раздел 1'!F39:F39)+SUM('Раздел 1'!AH39:AH39)+SUM('Раздел 1'!AK39:AK39)),"","Неверно!")</f>
        <v/>
      </c>
      <c r="B107" s="276" t="s">
        <v>814</v>
      </c>
      <c r="C107" s="278" t="s">
        <v>815</v>
      </c>
      <c r="D107" s="278" t="s">
        <v>490</v>
      </c>
      <c r="E107" s="278" t="str">
        <f>CONCATENATE(SUM('Раздел 1'!D39:E39),"=",SUM('Раздел 1'!F39:F39),"+",SUM('Раздел 1'!AH39:AH39),"+",SUM('Раздел 1'!AK39:AK39))</f>
        <v>2=2+0+0</v>
      </c>
      <c r="F107" s="262"/>
      <c r="G107" s="70" t="str">
        <f>IF(('ФЛК (информационный)'!A107="Неверно!")*('ФЛК (информационный)'!F107=""),"Внести подтверждение к нарушенному информационному ФЛК"," ")</f>
        <v xml:space="preserve"> </v>
      </c>
    </row>
    <row r="108" spans="1:7" s="269" customFormat="1" ht="89.25" x14ac:dyDescent="0.2">
      <c r="A108" s="277" t="str">
        <f>IF((SUM('Раздел 1'!D40:E40)=SUM('Раздел 1'!F40:F40)+SUM('Раздел 1'!AH40:AH40)+SUM('Раздел 1'!AK40:AK40)),"","Неверно!")</f>
        <v/>
      </c>
      <c r="B108" s="276" t="s">
        <v>814</v>
      </c>
      <c r="C108" s="278" t="s">
        <v>815</v>
      </c>
      <c r="D108" s="278" t="s">
        <v>490</v>
      </c>
      <c r="E108" s="278" t="str">
        <f>CONCATENATE(SUM('Раздел 1'!D40:E40),"=",SUM('Раздел 1'!F40:F40),"+",SUM('Раздел 1'!AH40:AH40),"+",SUM('Раздел 1'!AK40:AK40))</f>
        <v>0=0+0+0</v>
      </c>
      <c r="F108" s="262"/>
      <c r="G108" s="70" t="str">
        <f>IF(('ФЛК (информационный)'!A108="Неверно!")*('ФЛК (информационный)'!F108=""),"Внести подтверждение к нарушенному информационному ФЛК"," ")</f>
        <v xml:space="preserve"> </v>
      </c>
    </row>
    <row r="109" spans="1:7" s="269" customFormat="1" ht="89.25" x14ac:dyDescent="0.2">
      <c r="A109" s="277" t="str">
        <f>IF((SUM('Раздел 1'!D41:E41)=SUM('Раздел 1'!F41:F41)+SUM('Раздел 1'!AH41:AH41)+SUM('Раздел 1'!AK41:AK41)),"","Неверно!")</f>
        <v/>
      </c>
      <c r="B109" s="276" t="s">
        <v>814</v>
      </c>
      <c r="C109" s="278" t="s">
        <v>815</v>
      </c>
      <c r="D109" s="278" t="s">
        <v>490</v>
      </c>
      <c r="E109" s="278" t="str">
        <f>CONCATENATE(SUM('Раздел 1'!D41:E41),"=",SUM('Раздел 1'!F41:F41),"+",SUM('Раздел 1'!AH41:AH41),"+",SUM('Раздел 1'!AK41:AK41))</f>
        <v>2=2+0+0</v>
      </c>
      <c r="F109" s="262"/>
      <c r="G109" s="70" t="str">
        <f>IF(('ФЛК (информационный)'!A109="Неверно!")*('ФЛК (информационный)'!F109=""),"Внести подтверждение к нарушенному информационному ФЛК"," ")</f>
        <v xml:space="preserve"> </v>
      </c>
    </row>
    <row r="110" spans="1:7" s="269" customFormat="1" ht="89.25" x14ac:dyDescent="0.2">
      <c r="A110" s="277" t="str">
        <f>IF((SUM('Раздел 1'!D42:E42)=SUM('Раздел 1'!F42:F42)+SUM('Раздел 1'!AH42:AH42)+SUM('Раздел 1'!AK42:AK42)),"","Неверно!")</f>
        <v/>
      </c>
      <c r="B110" s="276" t="s">
        <v>814</v>
      </c>
      <c r="C110" s="278" t="s">
        <v>815</v>
      </c>
      <c r="D110" s="278" t="s">
        <v>490</v>
      </c>
      <c r="E110" s="278" t="str">
        <f>CONCATENATE(SUM('Раздел 1'!D42:E42),"=",SUM('Раздел 1'!F42:F42),"+",SUM('Раздел 1'!AH42:AH42),"+",SUM('Раздел 1'!AK42:AK42))</f>
        <v>0=0+0+0</v>
      </c>
      <c r="F110" s="262"/>
      <c r="G110" s="70" t="str">
        <f>IF(('ФЛК (информационный)'!A110="Неверно!")*('ФЛК (информационный)'!F110=""),"Внести подтверждение к нарушенному информационному ФЛК"," ")</f>
        <v xml:space="preserve"> </v>
      </c>
    </row>
    <row r="111" spans="1:7" s="269" customFormat="1" ht="89.25" x14ac:dyDescent="0.2">
      <c r="A111" s="277" t="str">
        <f>IF((SUM('Раздел 1'!D43:E43)=SUM('Раздел 1'!F43:F43)+SUM('Раздел 1'!AH43:AH43)+SUM('Раздел 1'!AK43:AK43)),"","Неверно!")</f>
        <v/>
      </c>
      <c r="B111" s="276" t="s">
        <v>814</v>
      </c>
      <c r="C111" s="278" t="s">
        <v>815</v>
      </c>
      <c r="D111" s="278" t="s">
        <v>490</v>
      </c>
      <c r="E111" s="278" t="str">
        <f>CONCATENATE(SUM('Раздел 1'!D43:E43),"=",SUM('Раздел 1'!F43:F43),"+",SUM('Раздел 1'!AH43:AH43),"+",SUM('Раздел 1'!AK43:AK43))</f>
        <v>0=0+0+0</v>
      </c>
      <c r="F111" s="262"/>
      <c r="G111" s="70" t="str">
        <f>IF(('ФЛК (информационный)'!A111="Неверно!")*('ФЛК (информационный)'!F111=""),"Внести подтверждение к нарушенному информационному ФЛК"," ")</f>
        <v xml:space="preserve"> </v>
      </c>
    </row>
    <row r="112" spans="1:7" s="269" customFormat="1" ht="89.25" x14ac:dyDescent="0.2">
      <c r="A112" s="277" t="str">
        <f>IF((SUM('Раздел 1'!D44:E44)=SUM('Раздел 1'!F44:F44)+SUM('Раздел 1'!AH44:AH44)+SUM('Раздел 1'!AK44:AK44)),"","Неверно!")</f>
        <v/>
      </c>
      <c r="B112" s="276" t="s">
        <v>814</v>
      </c>
      <c r="C112" s="278" t="s">
        <v>815</v>
      </c>
      <c r="D112" s="278" t="s">
        <v>490</v>
      </c>
      <c r="E112" s="278" t="str">
        <f>CONCATENATE(SUM('Раздел 1'!D44:E44),"=",SUM('Раздел 1'!F44:F44),"+",SUM('Раздел 1'!AH44:AH44),"+",SUM('Раздел 1'!AK44:AK44))</f>
        <v>0=0+0+0</v>
      </c>
      <c r="F112" s="262"/>
      <c r="G112" s="70" t="str">
        <f>IF(('ФЛК (информационный)'!A112="Неверно!")*('ФЛК (информационный)'!F112=""),"Внести подтверждение к нарушенному информационному ФЛК"," ")</f>
        <v xml:space="preserve"> </v>
      </c>
    </row>
    <row r="113" spans="1:7" s="269" customFormat="1" ht="89.25" x14ac:dyDescent="0.2">
      <c r="A113" s="277" t="str">
        <f>IF((SUM('Раздел 1'!D45:E45)=SUM('Раздел 1'!F45:F45)+SUM('Раздел 1'!AH45:AH45)+SUM('Раздел 1'!AK45:AK45)),"","Неверно!")</f>
        <v/>
      </c>
      <c r="B113" s="276" t="s">
        <v>814</v>
      </c>
      <c r="C113" s="278" t="s">
        <v>815</v>
      </c>
      <c r="D113" s="278" t="s">
        <v>490</v>
      </c>
      <c r="E113" s="278" t="str">
        <f>CONCATENATE(SUM('Раздел 1'!D45:E45),"=",SUM('Раздел 1'!F45:F45),"+",SUM('Раздел 1'!AH45:AH45),"+",SUM('Раздел 1'!AK45:AK45))</f>
        <v>0=0+0+0</v>
      </c>
      <c r="F113" s="262"/>
      <c r="G113" s="70" t="str">
        <f>IF(('ФЛК (информационный)'!A113="Неверно!")*('ФЛК (информационный)'!F113=""),"Внести подтверждение к нарушенному информационному ФЛК"," ")</f>
        <v xml:space="preserve"> </v>
      </c>
    </row>
    <row r="114" spans="1:7" s="269" customFormat="1" ht="89.25" x14ac:dyDescent="0.2">
      <c r="A114" s="277" t="str">
        <f>IF((SUM('Раздел 1'!D46:E46)=SUM('Раздел 1'!F46:F46)+SUM('Раздел 1'!AH46:AH46)+SUM('Раздел 1'!AK46:AK46)),"","Неверно!")</f>
        <v/>
      </c>
      <c r="B114" s="276" t="s">
        <v>814</v>
      </c>
      <c r="C114" s="278" t="s">
        <v>815</v>
      </c>
      <c r="D114" s="278" t="s">
        <v>490</v>
      </c>
      <c r="E114" s="278" t="str">
        <f>CONCATENATE(SUM('Раздел 1'!D46:E46),"=",SUM('Раздел 1'!F46:F46),"+",SUM('Раздел 1'!AH46:AH46),"+",SUM('Раздел 1'!AK46:AK46))</f>
        <v>0=0+0+0</v>
      </c>
      <c r="F114" s="262"/>
      <c r="G114" s="70" t="str">
        <f>IF(('ФЛК (информационный)'!A114="Неверно!")*('ФЛК (информационный)'!F114=""),"Внести подтверждение к нарушенному информационному ФЛК"," ")</f>
        <v xml:space="preserve"> </v>
      </c>
    </row>
    <row r="115" spans="1:7" s="269" customFormat="1" ht="89.25" x14ac:dyDescent="0.2">
      <c r="A115" s="277" t="str">
        <f>IF((SUM('Раздел 1'!D47:E47)=SUM('Раздел 1'!F47:F47)+SUM('Раздел 1'!AH47:AH47)+SUM('Раздел 1'!AK47:AK47)),"","Неверно!")</f>
        <v/>
      </c>
      <c r="B115" s="276" t="s">
        <v>814</v>
      </c>
      <c r="C115" s="278" t="s">
        <v>815</v>
      </c>
      <c r="D115" s="278" t="s">
        <v>490</v>
      </c>
      <c r="E115" s="278" t="str">
        <f>CONCATENATE(SUM('Раздел 1'!D47:E47),"=",SUM('Раздел 1'!F47:F47),"+",SUM('Раздел 1'!AH47:AH47),"+",SUM('Раздел 1'!AK47:AK47))</f>
        <v>0=0+0+0</v>
      </c>
      <c r="F115" s="262"/>
      <c r="G115" s="70" t="str">
        <f>IF(('ФЛК (информационный)'!A115="Неверно!")*('ФЛК (информационный)'!F115=""),"Внести подтверждение к нарушенному информационному ФЛК"," ")</f>
        <v xml:space="preserve"> </v>
      </c>
    </row>
    <row r="116" spans="1:7" s="269" customFormat="1" ht="89.25" x14ac:dyDescent="0.2">
      <c r="A116" s="277" t="str">
        <f>IF((SUM('Раздел 1'!D48:E48)=SUM('Раздел 1'!F48:F48)+SUM('Раздел 1'!AH48:AH48)+SUM('Раздел 1'!AK48:AK48)),"","Неверно!")</f>
        <v/>
      </c>
      <c r="B116" s="276" t="s">
        <v>814</v>
      </c>
      <c r="C116" s="278" t="s">
        <v>815</v>
      </c>
      <c r="D116" s="278" t="s">
        <v>490</v>
      </c>
      <c r="E116" s="278" t="str">
        <f>CONCATENATE(SUM('Раздел 1'!D48:E48),"=",SUM('Раздел 1'!F48:F48),"+",SUM('Раздел 1'!AH48:AH48),"+",SUM('Раздел 1'!AK48:AK48))</f>
        <v>0=0+0+0</v>
      </c>
      <c r="F116" s="262"/>
      <c r="G116" s="70" t="str">
        <f>IF(('ФЛК (информационный)'!A116="Неверно!")*('ФЛК (информационный)'!F116=""),"Внести подтверждение к нарушенному информационному ФЛК"," ")</f>
        <v xml:space="preserve"> </v>
      </c>
    </row>
    <row r="117" spans="1:7" s="269" customFormat="1" ht="89.25" x14ac:dyDescent="0.2">
      <c r="A117" s="277" t="str">
        <f>IF((SUM('Раздел 1'!D49:E49)=SUM('Раздел 1'!F49:F49)+SUM('Раздел 1'!AH49:AH49)+SUM('Раздел 1'!AK49:AK49)),"","Неверно!")</f>
        <v/>
      </c>
      <c r="B117" s="276" t="s">
        <v>814</v>
      </c>
      <c r="C117" s="278" t="s">
        <v>815</v>
      </c>
      <c r="D117" s="278" t="s">
        <v>490</v>
      </c>
      <c r="E117" s="278" t="str">
        <f>CONCATENATE(SUM('Раздел 1'!D49:E49),"=",SUM('Раздел 1'!F49:F49),"+",SUM('Раздел 1'!AH49:AH49),"+",SUM('Раздел 1'!AK49:AK49))</f>
        <v>0=0+0+0</v>
      </c>
      <c r="F117" s="262"/>
      <c r="G117" s="70" t="str">
        <f>IF(('ФЛК (информационный)'!A117="Неверно!")*('ФЛК (информационный)'!F117=""),"Внести подтверждение к нарушенному информационному ФЛК"," ")</f>
        <v xml:space="preserve"> </v>
      </c>
    </row>
    <row r="118" spans="1:7" s="269" customFormat="1" ht="89.25" x14ac:dyDescent="0.2">
      <c r="A118" s="277" t="str">
        <f>IF((SUM('Раздел 1'!D50:E50)=SUM('Раздел 1'!F50:F50)+SUM('Раздел 1'!AH50:AH50)+SUM('Раздел 1'!AK50:AK50)),"","Неверно!")</f>
        <v/>
      </c>
      <c r="B118" s="276" t="s">
        <v>814</v>
      </c>
      <c r="C118" s="278" t="s">
        <v>815</v>
      </c>
      <c r="D118" s="278" t="s">
        <v>490</v>
      </c>
      <c r="E118" s="278" t="str">
        <f>CONCATENATE(SUM('Раздел 1'!D50:E50),"=",SUM('Раздел 1'!F50:F50),"+",SUM('Раздел 1'!AH50:AH50),"+",SUM('Раздел 1'!AK50:AK50))</f>
        <v>0=0+0+0</v>
      </c>
      <c r="F118" s="262"/>
      <c r="G118" s="70" t="str">
        <f>IF(('ФЛК (информационный)'!A118="Неверно!")*('ФЛК (информационный)'!F118=""),"Внести подтверждение к нарушенному информационному ФЛК"," ")</f>
        <v xml:space="preserve"> </v>
      </c>
    </row>
    <row r="119" spans="1:7" s="269" customFormat="1" ht="89.25" x14ac:dyDescent="0.2">
      <c r="A119" s="277" t="str">
        <f>IF((SUM('Раздел 1'!D51:E51)=SUM('Раздел 1'!F51:F51)+SUM('Раздел 1'!AH51:AH51)+SUM('Раздел 1'!AK51:AK51)),"","Неверно!")</f>
        <v/>
      </c>
      <c r="B119" s="276" t="s">
        <v>814</v>
      </c>
      <c r="C119" s="278" t="s">
        <v>815</v>
      </c>
      <c r="D119" s="278" t="s">
        <v>490</v>
      </c>
      <c r="E119" s="278" t="str">
        <f>CONCATENATE(SUM('Раздел 1'!D51:E51),"=",SUM('Раздел 1'!F51:F51),"+",SUM('Раздел 1'!AH51:AH51),"+",SUM('Раздел 1'!AK51:AK51))</f>
        <v>0=0+0+0</v>
      </c>
      <c r="F119" s="262"/>
      <c r="G119" s="70" t="str">
        <f>IF(('ФЛК (информационный)'!A119="Неверно!")*('ФЛК (информационный)'!F119=""),"Внести подтверждение к нарушенному информационному ФЛК"," ")</f>
        <v xml:space="preserve"> </v>
      </c>
    </row>
    <row r="120" spans="1:7" s="269" customFormat="1" ht="89.25" x14ac:dyDescent="0.2">
      <c r="A120" s="277" t="str">
        <f>IF((SUM('Раздел 1'!D52:E52)=SUM('Раздел 1'!F52:F52)+SUM('Раздел 1'!AH52:AH52)+SUM('Раздел 1'!AK52:AK52)),"","Неверно!")</f>
        <v/>
      </c>
      <c r="B120" s="276" t="s">
        <v>814</v>
      </c>
      <c r="C120" s="278" t="s">
        <v>815</v>
      </c>
      <c r="D120" s="278" t="s">
        <v>490</v>
      </c>
      <c r="E120" s="278" t="str">
        <f>CONCATENATE(SUM('Раздел 1'!D52:E52),"=",SUM('Раздел 1'!F52:F52),"+",SUM('Раздел 1'!AH52:AH52),"+",SUM('Раздел 1'!AK52:AK52))</f>
        <v>0=0+0+0</v>
      </c>
      <c r="F120" s="262"/>
      <c r="G120" s="70" t="str">
        <f>IF(('ФЛК (информационный)'!A120="Неверно!")*('ФЛК (информационный)'!F120=""),"Внести подтверждение к нарушенному информационному ФЛК"," ")</f>
        <v xml:space="preserve"> </v>
      </c>
    </row>
    <row r="121" spans="1:7" s="269" customFormat="1" ht="38.25" x14ac:dyDescent="0.2">
      <c r="A121" s="277" t="str">
        <f>IF((SUM('Раздел 1'!Q23:Q23)=0),"","Неверно!")</f>
        <v/>
      </c>
      <c r="B121" s="276" t="s">
        <v>816</v>
      </c>
      <c r="C121" s="278" t="s">
        <v>817</v>
      </c>
      <c r="D121" s="278" t="s">
        <v>287</v>
      </c>
      <c r="E121" s="278" t="str">
        <f>CONCATENATE(SUM('Раздел 1'!Q23:Q23),"=",0)</f>
        <v>0=0</v>
      </c>
      <c r="F121" s="262"/>
      <c r="G121" s="70" t="str">
        <f>IF(('ФЛК (информационный)'!A121="Неверно!")*('ФЛК (информационный)'!F121=""),"Внести подтверждение к нарушенному информационному ФЛК"," ")</f>
        <v xml:space="preserve"> </v>
      </c>
    </row>
    <row r="122" spans="1:7" s="269" customFormat="1" ht="38.25" x14ac:dyDescent="0.2">
      <c r="A122" s="277" t="str">
        <f>IF((SUM('Раздел 1'!P28:P28)=0),"","Неверно!")</f>
        <v/>
      </c>
      <c r="B122" s="276" t="s">
        <v>818</v>
      </c>
      <c r="C122" s="278" t="s">
        <v>819</v>
      </c>
      <c r="D122" s="278" t="s">
        <v>289</v>
      </c>
      <c r="E122" s="278" t="str">
        <f>CONCATENATE(SUM('Раздел 1'!P28:P28),"=",0)</f>
        <v>0=0</v>
      </c>
      <c r="F122" s="262"/>
      <c r="G122" s="70" t="str">
        <f>IF(('ФЛК (информационный)'!A122="Неверно!")*('ФЛК (информационный)'!F122=""),"Внести подтверждение к нарушенному информационному ФЛК"," ")</f>
        <v xml:space="preserve"> </v>
      </c>
    </row>
    <row r="123" spans="1:7" s="269" customFormat="1" ht="38.25" x14ac:dyDescent="0.2">
      <c r="A123" s="277" t="str">
        <f>IF((SUM('Раздел 1'!P29:P29)=0),"","Неверно!")</f>
        <v/>
      </c>
      <c r="B123" s="276" t="s">
        <v>818</v>
      </c>
      <c r="C123" s="278" t="s">
        <v>819</v>
      </c>
      <c r="D123" s="278" t="s">
        <v>289</v>
      </c>
      <c r="E123" s="278" t="str">
        <f>CONCATENATE(SUM('Раздел 1'!P29:P29),"=",0)</f>
        <v>0=0</v>
      </c>
      <c r="F123" s="262"/>
      <c r="G123" s="70" t="str">
        <f>IF(('ФЛК (информационный)'!A123="Неверно!")*('ФЛК (информационный)'!F123=""),"Внести подтверждение к нарушенному информационному ФЛК"," ")</f>
        <v xml:space="preserve"> </v>
      </c>
    </row>
    <row r="124" spans="1:7" s="269" customFormat="1" ht="51" x14ac:dyDescent="0.2">
      <c r="A124" s="277" t="str">
        <f>IF((SUM('Раздел 1'!D50:AK50)=0),"","Неверно!")</f>
        <v/>
      </c>
      <c r="B124" s="276" t="s">
        <v>820</v>
      </c>
      <c r="C124" s="278" t="s">
        <v>821</v>
      </c>
      <c r="D124" s="278" t="s">
        <v>293</v>
      </c>
      <c r="E124" s="278" t="str">
        <f>CONCATENATE(SUM('Раздел 1'!D50:AK50),"=",0)</f>
        <v>0=0</v>
      </c>
      <c r="F124" s="262"/>
      <c r="G124" s="70" t="str">
        <f>IF(('ФЛК (информационный)'!A124="Неверно!")*('ФЛК (информационный)'!F124=""),"Внести подтверждение к нарушенному информационному ФЛК"," ")</f>
        <v xml:space="preserve"> </v>
      </c>
    </row>
    <row r="125" spans="1:7" s="269" customFormat="1" ht="51" x14ac:dyDescent="0.2">
      <c r="A125" s="277" t="str">
        <f>IF((SUM('Раздел 1'!D51:AK51)=0),"","Неверно!")</f>
        <v/>
      </c>
      <c r="B125" s="276" t="s">
        <v>820</v>
      </c>
      <c r="C125" s="278" t="s">
        <v>821</v>
      </c>
      <c r="D125" s="278" t="s">
        <v>293</v>
      </c>
      <c r="E125" s="278" t="str">
        <f>CONCATENATE(SUM('Раздел 1'!D51:AK51),"=",0)</f>
        <v>0=0</v>
      </c>
      <c r="F125" s="262"/>
      <c r="G125" s="70" t="str">
        <f>IF(('ФЛК (информационный)'!A125="Неверно!")*('ФЛК (информационный)'!F125=""),"Внести подтверждение к нарушенному информационному ФЛК"," ")</f>
        <v xml:space="preserve"> </v>
      </c>
    </row>
    <row r="126" spans="1:7" s="269" customFormat="1" ht="51" x14ac:dyDescent="0.2">
      <c r="A126" s="277" t="str">
        <f>IF((SUM('Раздел 1'!D52:AK52)=0),"","Неверно!")</f>
        <v/>
      </c>
      <c r="B126" s="276" t="s">
        <v>820</v>
      </c>
      <c r="C126" s="278" t="s">
        <v>821</v>
      </c>
      <c r="D126" s="278" t="s">
        <v>293</v>
      </c>
      <c r="E126" s="278" t="str">
        <f>CONCATENATE(SUM('Раздел 1'!D52:AK52),"=",0)</f>
        <v>0=0</v>
      </c>
      <c r="F126" s="262"/>
      <c r="G126" s="70" t="str">
        <f>IF(('ФЛК (информационный)'!A126="Неверно!")*('ФЛК (информационный)'!F126=""),"Внести подтверждение к нарушенному информационному ФЛК"," ")</f>
        <v xml:space="preserve"> </v>
      </c>
    </row>
    <row r="127" spans="1:7" s="269" customFormat="1" ht="38.25" x14ac:dyDescent="0.2">
      <c r="A127" s="277" t="str">
        <f>IF((SUM('Раздел 1'!AJ23:AJ23)=0),"","Неверно!")</f>
        <v/>
      </c>
      <c r="B127" s="276" t="s">
        <v>822</v>
      </c>
      <c r="C127" s="278" t="s">
        <v>823</v>
      </c>
      <c r="D127" s="278" t="s">
        <v>290</v>
      </c>
      <c r="E127" s="278" t="str">
        <f>CONCATENATE(SUM('Раздел 1'!AJ23:AJ23),"=",0)</f>
        <v>0=0</v>
      </c>
      <c r="F127" s="262"/>
      <c r="G127" s="70" t="str">
        <f>IF(('ФЛК (информационный)'!A127="Неверно!")*('ФЛК (информационный)'!F127=""),"Внести подтверждение к нарушенному информационному ФЛК"," ")</f>
        <v xml:space="preserve"> </v>
      </c>
    </row>
    <row r="128" spans="1:7" s="269" customFormat="1" ht="38.25" x14ac:dyDescent="0.2">
      <c r="A128" s="277" t="str">
        <f>IF((SUM('Раздел 1'!Q28:Q28)=0),"","Неверно!")</f>
        <v/>
      </c>
      <c r="B128" s="276" t="s">
        <v>824</v>
      </c>
      <c r="C128" s="278" t="s">
        <v>825</v>
      </c>
      <c r="D128" s="278" t="s">
        <v>287</v>
      </c>
      <c r="E128" s="278" t="str">
        <f>CONCATENATE(SUM('Раздел 1'!Q28:Q28),"=",0)</f>
        <v>0=0</v>
      </c>
      <c r="F128" s="262"/>
      <c r="G128" s="70" t="str">
        <f>IF(('ФЛК (информационный)'!A128="Неверно!")*('ФЛК (информационный)'!F128=""),"Внести подтверждение к нарушенному информационному ФЛК"," ")</f>
        <v xml:space="preserve"> </v>
      </c>
    </row>
    <row r="129" spans="1:7" s="269" customFormat="1" ht="38.25" x14ac:dyDescent="0.2">
      <c r="A129" s="277" t="str">
        <f>IF((SUM('Раздел 1'!Q29:Q29)=0),"","Неверно!")</f>
        <v/>
      </c>
      <c r="B129" s="276" t="s">
        <v>824</v>
      </c>
      <c r="C129" s="278" t="s">
        <v>825</v>
      </c>
      <c r="D129" s="278" t="s">
        <v>287</v>
      </c>
      <c r="E129" s="278" t="str">
        <f>CONCATENATE(SUM('Раздел 1'!Q29:Q29),"=",0)</f>
        <v>0=0</v>
      </c>
      <c r="F129" s="262"/>
      <c r="G129" s="70" t="str">
        <f>IF(('ФЛК (информационный)'!A129="Неверно!")*('ФЛК (информационный)'!F129=""),"Внести подтверждение к нарушенному информационному ФЛК"," ")</f>
        <v xml:space="preserve"> </v>
      </c>
    </row>
    <row r="130" spans="1:7" s="269" customFormat="1" ht="38.25" x14ac:dyDescent="0.2">
      <c r="A130" s="277" t="str">
        <f>IF((SUM('Раздел 1'!AJ13:AJ13)=0),"","Неверно!")</f>
        <v/>
      </c>
      <c r="B130" s="276" t="s">
        <v>826</v>
      </c>
      <c r="C130" s="278" t="s">
        <v>827</v>
      </c>
      <c r="D130" s="278" t="s">
        <v>290</v>
      </c>
      <c r="E130" s="278" t="str">
        <f>CONCATENATE(SUM('Раздел 1'!AJ13:AJ13),"=",0)</f>
        <v>0=0</v>
      </c>
      <c r="F130" s="262"/>
      <c r="G130" s="70" t="str">
        <f>IF(('ФЛК (информационный)'!A130="Неверно!")*('ФЛК (информационный)'!F130=""),"Внести подтверждение к нарушенному информационному ФЛК"," ")</f>
        <v xml:space="preserve"> </v>
      </c>
    </row>
    <row r="131" spans="1:7" s="269" customFormat="1" ht="38.25" x14ac:dyDescent="0.2">
      <c r="A131" s="277" t="str">
        <f>IF((SUM('Раздел 1'!R26:R26)=0),"","Неверно!")</f>
        <v/>
      </c>
      <c r="B131" s="276" t="s">
        <v>828</v>
      </c>
      <c r="C131" s="278" t="s">
        <v>829</v>
      </c>
      <c r="D131" s="278" t="s">
        <v>286</v>
      </c>
      <c r="E131" s="278" t="str">
        <f>CONCATENATE(SUM('Раздел 1'!R26:R26),"=",0)</f>
        <v>0=0</v>
      </c>
      <c r="F131" s="262"/>
      <c r="G131" s="70" t="str">
        <f>IF(('ФЛК (информационный)'!A131="Неверно!")*('ФЛК (информационный)'!F131=""),"Внести подтверждение к нарушенному информационному ФЛК"," ")</f>
        <v xml:space="preserve"> </v>
      </c>
    </row>
    <row r="132" spans="1:7" s="269" customFormat="1" ht="38.25" x14ac:dyDescent="0.2">
      <c r="A132" s="277" t="str">
        <f>IF((SUM('Раздел 1'!R27:R27)=0),"","Неверно!")</f>
        <v/>
      </c>
      <c r="B132" s="276" t="s">
        <v>828</v>
      </c>
      <c r="C132" s="278" t="s">
        <v>829</v>
      </c>
      <c r="D132" s="278" t="s">
        <v>286</v>
      </c>
      <c r="E132" s="278" t="str">
        <f>CONCATENATE(SUM('Раздел 1'!R27:R27),"=",0)</f>
        <v>0=0</v>
      </c>
      <c r="F132" s="262"/>
      <c r="G132" s="70" t="str">
        <f>IF(('ФЛК (информационный)'!A132="Неверно!")*('ФЛК (информационный)'!F132=""),"Внести подтверждение к нарушенному информационному ФЛК"," ")</f>
        <v xml:space="preserve"> </v>
      </c>
    </row>
    <row r="133" spans="1:7" s="269" customFormat="1" ht="38.25" x14ac:dyDescent="0.2">
      <c r="A133" s="277" t="str">
        <f>IF((SUM('Раздел 1'!R28:R28)=0),"","Неверно!")</f>
        <v/>
      </c>
      <c r="B133" s="276" t="s">
        <v>828</v>
      </c>
      <c r="C133" s="278" t="s">
        <v>829</v>
      </c>
      <c r="D133" s="278" t="s">
        <v>286</v>
      </c>
      <c r="E133" s="278" t="str">
        <f>CONCATENATE(SUM('Раздел 1'!R28:R28),"=",0)</f>
        <v>0=0</v>
      </c>
      <c r="F133" s="262"/>
      <c r="G133" s="70" t="str">
        <f>IF(('ФЛК (информационный)'!A133="Неверно!")*('ФЛК (информационный)'!F133=""),"Внести подтверждение к нарушенному информационному ФЛК"," ")</f>
        <v xml:space="preserve"> </v>
      </c>
    </row>
    <row r="134" spans="1:7" s="269" customFormat="1" ht="38.25" x14ac:dyDescent="0.2">
      <c r="A134" s="277" t="str">
        <f>IF((SUM('Раздел 1'!R29:R29)=0),"","Неверно!")</f>
        <v/>
      </c>
      <c r="B134" s="276" t="s">
        <v>828</v>
      </c>
      <c r="C134" s="278" t="s">
        <v>829</v>
      </c>
      <c r="D134" s="278" t="s">
        <v>286</v>
      </c>
      <c r="E134" s="278" t="str">
        <f>CONCATENATE(SUM('Раздел 1'!R29:R29),"=",0)</f>
        <v>0=0</v>
      </c>
      <c r="F134" s="262"/>
      <c r="G134" s="70" t="str">
        <f>IF(('ФЛК (информационный)'!A134="Неверно!")*('ФЛК (информационный)'!F134=""),"Внести подтверждение к нарушенному информационному ФЛК"," ")</f>
        <v xml:space="preserve"> </v>
      </c>
    </row>
    <row r="135" spans="1:7" s="269" customFormat="1" ht="38.25" x14ac:dyDescent="0.2">
      <c r="A135" s="277" t="str">
        <f>IF((SUM('Раздел 1'!P32:P32)=0),"","Неверно!")</f>
        <v/>
      </c>
      <c r="B135" s="276" t="s">
        <v>830</v>
      </c>
      <c r="C135" s="278" t="s">
        <v>831</v>
      </c>
      <c r="D135" s="278" t="s">
        <v>289</v>
      </c>
      <c r="E135" s="278" t="str">
        <f>CONCATENATE(SUM('Раздел 1'!P32:P32),"=",0)</f>
        <v>0=0</v>
      </c>
      <c r="F135" s="262"/>
      <c r="G135" s="70" t="str">
        <f>IF(('ФЛК (информационный)'!A135="Неверно!")*('ФЛК (информационный)'!F135=""),"Внести подтверждение к нарушенному информационному ФЛК"," ")</f>
        <v xml:space="preserve"> </v>
      </c>
    </row>
    <row r="136" spans="1:7" s="269" customFormat="1" ht="38.25" x14ac:dyDescent="0.2">
      <c r="A136" s="277" t="str">
        <f>IF((SUM('Раздел 1'!AJ15:AJ15)=0),"","Неверно!")</f>
        <v/>
      </c>
      <c r="B136" s="276" t="s">
        <v>832</v>
      </c>
      <c r="C136" s="278" t="s">
        <v>833</v>
      </c>
      <c r="D136" s="278" t="s">
        <v>290</v>
      </c>
      <c r="E136" s="278" t="str">
        <f>CONCATENATE(SUM('Раздел 1'!AJ15:AJ15),"=",0)</f>
        <v>0=0</v>
      </c>
      <c r="F136" s="262"/>
      <c r="G136" s="70" t="str">
        <f>IF(('ФЛК (информационный)'!A136="Неверно!")*('ФЛК (информационный)'!F136=""),"Внести подтверждение к нарушенному информационному ФЛК"," ")</f>
        <v xml:space="preserve"> </v>
      </c>
    </row>
    <row r="137" spans="1:7" s="269" customFormat="1" ht="38.25" x14ac:dyDescent="0.2">
      <c r="A137" s="277" t="str">
        <f>IF((SUM('Раздел 1'!Q32:Q32)=0),"","Неверно!")</f>
        <v/>
      </c>
      <c r="B137" s="276" t="s">
        <v>834</v>
      </c>
      <c r="C137" s="278" t="s">
        <v>835</v>
      </c>
      <c r="D137" s="278" t="s">
        <v>287</v>
      </c>
      <c r="E137" s="278" t="str">
        <f>CONCATENATE(SUM('Раздел 1'!Q32:Q32),"=",0)</f>
        <v>0=0</v>
      </c>
      <c r="F137" s="262"/>
      <c r="G137" s="70" t="str">
        <f>IF(('ФЛК (информационный)'!A137="Неверно!")*('ФЛК (информационный)'!F137=""),"Внести подтверждение к нарушенному информационному ФЛК"," ")</f>
        <v xml:space="preserve"> </v>
      </c>
    </row>
    <row r="138" spans="1:7" s="269" customFormat="1" ht="38.25" x14ac:dyDescent="0.2">
      <c r="A138" s="277" t="str">
        <f>IF((SUM('Раздел 1'!AJ37:AJ37)=0),"","Неверно!")</f>
        <v/>
      </c>
      <c r="B138" s="276" t="s">
        <v>836</v>
      </c>
      <c r="C138" s="278" t="s">
        <v>837</v>
      </c>
      <c r="D138" s="278" t="s">
        <v>290</v>
      </c>
      <c r="E138" s="278" t="str">
        <f>CONCATENATE(SUM('Раздел 1'!AJ37:AJ37),"=",0)</f>
        <v>0=0</v>
      </c>
      <c r="F138" s="262"/>
      <c r="G138" s="70" t="str">
        <f>IF(('ФЛК (информационный)'!A138="Неверно!")*('ФЛК (информационный)'!F138=""),"Внести подтверждение к нарушенному информационному ФЛК"," ")</f>
        <v xml:space="preserve"> </v>
      </c>
    </row>
    <row r="139" spans="1:7" s="269" customFormat="1" ht="38.25" x14ac:dyDescent="0.2">
      <c r="A139" s="277" t="str">
        <f>IF((SUM('Раздел 1'!AJ38:AJ38)=0),"","Неверно!")</f>
        <v/>
      </c>
      <c r="B139" s="276" t="s">
        <v>836</v>
      </c>
      <c r="C139" s="278" t="s">
        <v>837</v>
      </c>
      <c r="D139" s="278" t="s">
        <v>290</v>
      </c>
      <c r="E139" s="278" t="str">
        <f>CONCATENATE(SUM('Раздел 1'!AJ38:AJ38),"=",0)</f>
        <v>0=0</v>
      </c>
      <c r="F139" s="262"/>
      <c r="G139" s="70" t="str">
        <f>IF(('ФЛК (информационный)'!A139="Неверно!")*('ФЛК (информационный)'!F139=""),"Внести подтверждение к нарушенному информационному ФЛК"," ")</f>
        <v xml:space="preserve"> </v>
      </c>
    </row>
    <row r="140" spans="1:7" s="269" customFormat="1" ht="38.25" x14ac:dyDescent="0.2">
      <c r="A140" s="277" t="str">
        <f>IF((SUM('Раздел 1'!AJ41:AJ41)=0),"","Неверно!")</f>
        <v/>
      </c>
      <c r="B140" s="276" t="s">
        <v>838</v>
      </c>
      <c r="C140" s="278" t="s">
        <v>839</v>
      </c>
      <c r="D140" s="278" t="s">
        <v>290</v>
      </c>
      <c r="E140" s="278" t="str">
        <f>CONCATENATE(SUM('Раздел 1'!AJ41:AJ41),"=",0)</f>
        <v>0=0</v>
      </c>
      <c r="F140" s="262"/>
      <c r="G140" s="70" t="str">
        <f>IF(('ФЛК (информационный)'!A140="Неверно!")*('ФЛК (информационный)'!F140=""),"Внести подтверждение к нарушенному информационному ФЛК"," ")</f>
        <v xml:space="preserve"> </v>
      </c>
    </row>
    <row r="141" spans="1:7" s="269" customFormat="1" ht="38.25" x14ac:dyDescent="0.2">
      <c r="A141" s="277" t="str">
        <f>IF((SUM('Раздел 1'!AJ42:AJ42)=0),"","Неверно!")</f>
        <v/>
      </c>
      <c r="B141" s="276" t="s">
        <v>838</v>
      </c>
      <c r="C141" s="278" t="s">
        <v>839</v>
      </c>
      <c r="D141" s="278" t="s">
        <v>290</v>
      </c>
      <c r="E141" s="278" t="str">
        <f>CONCATENATE(SUM('Раздел 1'!AJ42:AJ42),"=",0)</f>
        <v>0=0</v>
      </c>
      <c r="F141" s="262"/>
      <c r="G141" s="70" t="str">
        <f>IF(('ФЛК (информационный)'!A141="Неверно!")*('ФЛК (информационный)'!F141=""),"Внести подтверждение к нарушенному информационному ФЛК"," ")</f>
        <v xml:space="preserve"> </v>
      </c>
    </row>
    <row r="142" spans="1:7" s="269" customFormat="1" ht="38.25" x14ac:dyDescent="0.2">
      <c r="A142" s="277" t="str">
        <f>IF((SUM('Раздел 1'!AJ43:AJ43)=0),"","Неверно!")</f>
        <v/>
      </c>
      <c r="B142" s="276" t="s">
        <v>838</v>
      </c>
      <c r="C142" s="278" t="s">
        <v>839</v>
      </c>
      <c r="D142" s="278" t="s">
        <v>290</v>
      </c>
      <c r="E142" s="278" t="str">
        <f>CONCATENATE(SUM('Раздел 1'!AJ43:AJ43),"=",0)</f>
        <v>0=0</v>
      </c>
      <c r="F142" s="262"/>
      <c r="G142" s="70" t="str">
        <f>IF(('ФЛК (информационный)'!A142="Неверно!")*('ФЛК (информационный)'!F142=""),"Внести подтверждение к нарушенному информационному ФЛК"," ")</f>
        <v xml:space="preserve"> </v>
      </c>
    </row>
    <row r="143" spans="1:7" s="269" customFormat="1" ht="38.25" x14ac:dyDescent="0.2">
      <c r="A143" s="277" t="str">
        <f>IF((SUM('Раздел 1'!R44:R44)=0),"","Неверно!")</f>
        <v/>
      </c>
      <c r="B143" s="276" t="s">
        <v>840</v>
      </c>
      <c r="C143" s="278" t="s">
        <v>841</v>
      </c>
      <c r="D143" s="278" t="s">
        <v>286</v>
      </c>
      <c r="E143" s="278" t="str">
        <f>CONCATENATE(SUM('Раздел 1'!R44:R44),"=",0)</f>
        <v>0=0</v>
      </c>
      <c r="F143" s="262"/>
      <c r="G143" s="70" t="str">
        <f>IF(('ФЛК (информационный)'!A143="Неверно!")*('ФЛК (информационный)'!F143=""),"Внести подтверждение к нарушенному информационному ФЛК"," ")</f>
        <v xml:space="preserve"> </v>
      </c>
    </row>
    <row r="144" spans="1:7" s="269" customFormat="1" ht="38.25" x14ac:dyDescent="0.2">
      <c r="A144" s="277" t="str">
        <f>IF((SUM('Раздел 1'!R45:R45)=0),"","Неверно!")</f>
        <v/>
      </c>
      <c r="B144" s="276" t="s">
        <v>840</v>
      </c>
      <c r="C144" s="278" t="s">
        <v>841</v>
      </c>
      <c r="D144" s="278" t="s">
        <v>286</v>
      </c>
      <c r="E144" s="278" t="str">
        <f>CONCATENATE(SUM('Раздел 1'!R45:R45),"=",0)</f>
        <v>0=0</v>
      </c>
      <c r="F144" s="262"/>
      <c r="G144" s="70" t="str">
        <f>IF(('ФЛК (информационный)'!A144="Неверно!")*('ФЛК (информационный)'!F144=""),"Внести подтверждение к нарушенному информационному ФЛК"," ")</f>
        <v xml:space="preserve"> </v>
      </c>
    </row>
    <row r="145" spans="1:7" s="269" customFormat="1" ht="38.25" x14ac:dyDescent="0.2">
      <c r="A145" s="277" t="str">
        <f>IF((SUM('Раздел 1'!R46:R46)=0),"","Неверно!")</f>
        <v/>
      </c>
      <c r="B145" s="276" t="s">
        <v>840</v>
      </c>
      <c r="C145" s="278" t="s">
        <v>841</v>
      </c>
      <c r="D145" s="278" t="s">
        <v>286</v>
      </c>
      <c r="E145" s="278" t="str">
        <f>CONCATENATE(SUM('Раздел 1'!R46:R46),"=",0)</f>
        <v>0=0</v>
      </c>
      <c r="F145" s="262"/>
      <c r="G145" s="70" t="str">
        <f>IF(('ФЛК (информационный)'!A145="Неверно!")*('ФЛК (информационный)'!F145=""),"Внести подтверждение к нарушенному информационному ФЛК"," ")</f>
        <v xml:space="preserve"> </v>
      </c>
    </row>
    <row r="146" spans="1:7" s="269" customFormat="1" ht="38.25" x14ac:dyDescent="0.2">
      <c r="A146" s="277" t="str">
        <f>IF((SUM('Раздел 1'!R47:R47)=0),"","Неверно!")</f>
        <v/>
      </c>
      <c r="B146" s="276" t="s">
        <v>840</v>
      </c>
      <c r="C146" s="278" t="s">
        <v>841</v>
      </c>
      <c r="D146" s="278" t="s">
        <v>286</v>
      </c>
      <c r="E146" s="278" t="str">
        <f>CONCATENATE(SUM('Раздел 1'!R47:R47),"=",0)</f>
        <v>0=0</v>
      </c>
      <c r="F146" s="262"/>
      <c r="G146" s="70" t="str">
        <f>IF(('ФЛК (информационный)'!A146="Неверно!")*('ФЛК (информационный)'!F146=""),"Внести подтверждение к нарушенному информационному ФЛК"," ")</f>
        <v xml:space="preserve"> </v>
      </c>
    </row>
    <row r="147" spans="1:7" s="269" customFormat="1" ht="38.25" x14ac:dyDescent="0.2">
      <c r="A147" s="277" t="str">
        <f>IF((SUM('Раздел 1'!R48:R48)=0),"","Неверно!")</f>
        <v/>
      </c>
      <c r="B147" s="276" t="s">
        <v>840</v>
      </c>
      <c r="C147" s="278" t="s">
        <v>841</v>
      </c>
      <c r="D147" s="278" t="s">
        <v>286</v>
      </c>
      <c r="E147" s="278" t="str">
        <f>CONCATENATE(SUM('Раздел 1'!R48:R48),"=",0)</f>
        <v>0=0</v>
      </c>
      <c r="F147" s="262"/>
      <c r="G147" s="70" t="str">
        <f>IF(('ФЛК (информационный)'!A147="Неверно!")*('ФЛК (информационный)'!F147=""),"Внести подтверждение к нарушенному информационному ФЛК"," ")</f>
        <v xml:space="preserve"> </v>
      </c>
    </row>
    <row r="148" spans="1:7" s="269" customFormat="1" ht="38.25" x14ac:dyDescent="0.2">
      <c r="A148" s="277" t="str">
        <f>IF((SUM('Раздел 1'!R49:R49)=0),"","Неверно!")</f>
        <v/>
      </c>
      <c r="B148" s="276" t="s">
        <v>840</v>
      </c>
      <c r="C148" s="278" t="s">
        <v>841</v>
      </c>
      <c r="D148" s="278" t="s">
        <v>286</v>
      </c>
      <c r="E148" s="278" t="str">
        <f>CONCATENATE(SUM('Раздел 1'!R49:R49),"=",0)</f>
        <v>0=0</v>
      </c>
      <c r="F148" s="262"/>
      <c r="G148" s="70" t="str">
        <f>IF(('ФЛК (информационный)'!A148="Неверно!")*('ФЛК (информационный)'!F148=""),"Внести подтверждение к нарушенному информационному ФЛК"," ")</f>
        <v xml:space="preserve"> </v>
      </c>
    </row>
    <row r="149" spans="1:7" s="269" customFormat="1" ht="38.25" x14ac:dyDescent="0.2">
      <c r="A149" s="277" t="str">
        <f>IF((SUM('Раздел 1'!AJ28:AJ28)=0),"","Неверно!")</f>
        <v/>
      </c>
      <c r="B149" s="276" t="s">
        <v>842</v>
      </c>
      <c r="C149" s="278" t="s">
        <v>843</v>
      </c>
      <c r="D149" s="278" t="s">
        <v>290</v>
      </c>
      <c r="E149" s="278" t="str">
        <f>CONCATENATE(SUM('Раздел 1'!AJ28:AJ28),"=",0)</f>
        <v>0=0</v>
      </c>
      <c r="F149" s="262"/>
      <c r="G149" s="70" t="str">
        <f>IF(('ФЛК (информационный)'!A149="Неверно!")*('ФЛК (информационный)'!F149=""),"Внести подтверждение к нарушенному информационному ФЛК"," ")</f>
        <v xml:space="preserve"> </v>
      </c>
    </row>
    <row r="150" spans="1:7" s="269" customFormat="1" ht="38.25" x14ac:dyDescent="0.2">
      <c r="A150" s="277" t="str">
        <f>IF((SUM('Раздел 1'!AJ29:AJ29)=0),"","Неверно!")</f>
        <v/>
      </c>
      <c r="B150" s="276" t="s">
        <v>842</v>
      </c>
      <c r="C150" s="278" t="s">
        <v>843</v>
      </c>
      <c r="D150" s="278" t="s">
        <v>290</v>
      </c>
      <c r="E150" s="278" t="str">
        <f>CONCATENATE(SUM('Раздел 1'!AJ29:AJ29),"=",0)</f>
        <v>0=0</v>
      </c>
      <c r="F150" s="262"/>
      <c r="G150" s="70" t="str">
        <f>IF(('ФЛК (информационный)'!A150="Неверно!")*('ФЛК (информационный)'!F150=""),"Внести подтверждение к нарушенному информационному ФЛК"," ")</f>
        <v xml:space="preserve"> </v>
      </c>
    </row>
    <row r="151" spans="1:7" s="269" customFormat="1" ht="38.25" x14ac:dyDescent="0.2">
      <c r="A151" s="277" t="str">
        <f>IF((SUM('Раздел 1'!AJ30:AJ30)=0),"","Неверно!")</f>
        <v/>
      </c>
      <c r="B151" s="276" t="s">
        <v>842</v>
      </c>
      <c r="C151" s="278" t="s">
        <v>843</v>
      </c>
      <c r="D151" s="278" t="s">
        <v>290</v>
      </c>
      <c r="E151" s="278" t="str">
        <f>CONCATENATE(SUM('Раздел 1'!AJ30:AJ30),"=",0)</f>
        <v>0=0</v>
      </c>
      <c r="F151" s="262"/>
      <c r="G151" s="70" t="str">
        <f>IF(('ФЛК (информационный)'!A151="Неверно!")*('ФЛК (информационный)'!F151=""),"Внести подтверждение к нарушенному информационному ФЛК"," ")</f>
        <v xml:space="preserve"> </v>
      </c>
    </row>
    <row r="152" spans="1:7" s="269" customFormat="1" ht="38.25" x14ac:dyDescent="0.2">
      <c r="A152" s="277" t="str">
        <f>IF((SUM('Раздел 1'!AJ31:AJ31)=0),"","Неверно!")</f>
        <v/>
      </c>
      <c r="B152" s="276" t="s">
        <v>842</v>
      </c>
      <c r="C152" s="278" t="s">
        <v>843</v>
      </c>
      <c r="D152" s="278" t="s">
        <v>290</v>
      </c>
      <c r="E152" s="278" t="str">
        <f>CONCATENATE(SUM('Раздел 1'!AJ31:AJ31),"=",0)</f>
        <v>0=0</v>
      </c>
      <c r="F152" s="262"/>
      <c r="G152" s="70" t="str">
        <f>IF(('ФЛК (информационный)'!A152="Неверно!")*('ФЛК (информационный)'!F152=""),"Внести подтверждение к нарушенному информационному ФЛК"," ")</f>
        <v xml:space="preserve"> </v>
      </c>
    </row>
    <row r="153" spans="1:7" s="269" customFormat="1" ht="38.25" x14ac:dyDescent="0.2">
      <c r="A153" s="277" t="str">
        <f>IF((SUM('Раздел 1'!AJ32:AJ32)=0),"","Неверно!")</f>
        <v/>
      </c>
      <c r="B153" s="276" t="s">
        <v>842</v>
      </c>
      <c r="C153" s="278" t="s">
        <v>843</v>
      </c>
      <c r="D153" s="278" t="s">
        <v>290</v>
      </c>
      <c r="E153" s="278" t="str">
        <f>CONCATENATE(SUM('Раздел 1'!AJ32:AJ32),"=",0)</f>
        <v>0=0</v>
      </c>
      <c r="F153" s="262"/>
      <c r="G153" s="70" t="str">
        <f>IF(('ФЛК (информационный)'!A153="Неверно!")*('ФЛК (информационный)'!F153=""),"Внести подтверждение к нарушенному информационному ФЛК"," ")</f>
        <v xml:space="preserve"> </v>
      </c>
    </row>
    <row r="154" spans="1:7" s="269" customFormat="1" ht="38.25" x14ac:dyDescent="0.2">
      <c r="A154" s="277" t="str">
        <f>IF((SUM('Раздел 1'!AJ20:AJ20)=0),"","Неверно!")</f>
        <v/>
      </c>
      <c r="B154" s="276" t="s">
        <v>844</v>
      </c>
      <c r="C154" s="278" t="s">
        <v>845</v>
      </c>
      <c r="D154" s="278" t="s">
        <v>290</v>
      </c>
      <c r="E154" s="278" t="str">
        <f>CONCATENATE(SUM('Раздел 1'!AJ20:AJ20),"=",0)</f>
        <v>0=0</v>
      </c>
      <c r="F154" s="262"/>
      <c r="G154" s="70" t="str">
        <f>IF(('ФЛК (информационный)'!A154="Неверно!")*('ФЛК (информационный)'!F154=""),"Внести подтверждение к нарушенному информационному ФЛК"," ")</f>
        <v xml:space="preserve"> </v>
      </c>
    </row>
    <row r="155" spans="1:7" s="269" customFormat="1" ht="38.25" x14ac:dyDescent="0.2">
      <c r="A155" s="277" t="str">
        <f>IF((SUM('Раздел 1'!AJ21:AJ21)=0),"","Неверно!")</f>
        <v/>
      </c>
      <c r="B155" s="276" t="s">
        <v>844</v>
      </c>
      <c r="C155" s="278" t="s">
        <v>845</v>
      </c>
      <c r="D155" s="278" t="s">
        <v>290</v>
      </c>
      <c r="E155" s="278" t="str">
        <f>CONCATENATE(SUM('Раздел 1'!AJ21:AJ21),"=",0)</f>
        <v>0=0</v>
      </c>
      <c r="F155" s="262"/>
      <c r="G155" s="70" t="str">
        <f>IF(('ФЛК (информационный)'!A155="Неверно!")*('ФЛК (информационный)'!F155=""),"Внести подтверждение к нарушенному информационному ФЛК"," ")</f>
        <v xml:space="preserve"> </v>
      </c>
    </row>
    <row r="156" spans="1:7" s="269" customFormat="1" ht="38.25" x14ac:dyDescent="0.2">
      <c r="A156" s="277" t="str">
        <f>IF((SUM('Раздел 1'!Q41:Q41)=0),"","Неверно!")</f>
        <v/>
      </c>
      <c r="B156" s="276" t="s">
        <v>846</v>
      </c>
      <c r="C156" s="278" t="s">
        <v>847</v>
      </c>
      <c r="D156" s="278" t="s">
        <v>287</v>
      </c>
      <c r="E156" s="278" t="str">
        <f>CONCATENATE(SUM('Раздел 1'!Q41:Q41),"=",0)</f>
        <v>0=0</v>
      </c>
      <c r="F156" s="262"/>
      <c r="G156" s="70" t="str">
        <f>IF(('ФЛК (информационный)'!A156="Неверно!")*('ФЛК (информационный)'!F156=""),"Внести подтверждение к нарушенному информационному ФЛК"," ")</f>
        <v xml:space="preserve"> </v>
      </c>
    </row>
    <row r="157" spans="1:7" s="269" customFormat="1" ht="38.25" x14ac:dyDescent="0.2">
      <c r="A157" s="277" t="str">
        <f>IF((SUM('Раздел 1'!AL50:AL50)=0),"","Неверно!")</f>
        <v/>
      </c>
      <c r="B157" s="276" t="s">
        <v>848</v>
      </c>
      <c r="C157" s="278" t="s">
        <v>849</v>
      </c>
      <c r="D157" s="278" t="s">
        <v>489</v>
      </c>
      <c r="E157" s="278" t="str">
        <f>CONCATENATE(SUM('Раздел 1'!AL50:AL50),"=",0)</f>
        <v>0=0</v>
      </c>
      <c r="F157" s="262"/>
      <c r="G157" s="70" t="str">
        <f>IF(('ФЛК (информационный)'!A157="Неверно!")*('ФЛК (информационный)'!F157=""),"Внести подтверждение к нарушенному информационному ФЛК"," ")</f>
        <v xml:space="preserve"> </v>
      </c>
    </row>
    <row r="158" spans="1:7" s="269" customFormat="1" ht="38.25" x14ac:dyDescent="0.2">
      <c r="A158" s="277" t="str">
        <f>IF((SUM('Раздел 1'!AL51:AL51)=0),"","Неверно!")</f>
        <v/>
      </c>
      <c r="B158" s="276" t="s">
        <v>848</v>
      </c>
      <c r="C158" s="278" t="s">
        <v>849</v>
      </c>
      <c r="D158" s="278" t="s">
        <v>489</v>
      </c>
      <c r="E158" s="278" t="str">
        <f>CONCATENATE(SUM('Раздел 1'!AL51:AL51),"=",0)</f>
        <v>0=0</v>
      </c>
      <c r="F158" s="262"/>
      <c r="G158" s="70" t="str">
        <f>IF(('ФЛК (информационный)'!A158="Неверно!")*('ФЛК (информационный)'!F158=""),"Внести подтверждение к нарушенному информационному ФЛК"," ")</f>
        <v xml:space="preserve"> </v>
      </c>
    </row>
    <row r="159" spans="1:7" s="269" customFormat="1" ht="38.25" x14ac:dyDescent="0.2">
      <c r="A159" s="277" t="str">
        <f>IF((SUM('Раздел 1'!AL52:AL52)=0),"","Неверно!")</f>
        <v/>
      </c>
      <c r="B159" s="276" t="s">
        <v>848</v>
      </c>
      <c r="C159" s="278" t="s">
        <v>849</v>
      </c>
      <c r="D159" s="278" t="s">
        <v>489</v>
      </c>
      <c r="E159" s="278" t="str">
        <f>CONCATENATE(SUM('Раздел 1'!AL52:AL52),"=",0)</f>
        <v>0=0</v>
      </c>
      <c r="F159" s="262"/>
      <c r="G159" s="70" t="str">
        <f>IF(('ФЛК (информационный)'!A159="Неверно!")*('ФЛК (информационный)'!F159=""),"Внести подтверждение к нарушенному информационному ФЛК"," ")</f>
        <v xml:space="preserve"> </v>
      </c>
    </row>
    <row r="160" spans="1:7" s="269" customFormat="1" ht="38.25" x14ac:dyDescent="0.2">
      <c r="A160" s="277" t="str">
        <f>IF((SUM('Раздел 1'!AM50:AM50)=0),"","Неверно!")</f>
        <v/>
      </c>
      <c r="B160" s="276" t="s">
        <v>848</v>
      </c>
      <c r="C160" s="278" t="s">
        <v>849</v>
      </c>
      <c r="D160" s="278" t="s">
        <v>489</v>
      </c>
      <c r="E160" s="278" t="str">
        <f>CONCATENATE(SUM('Раздел 1'!AM50:AM50),"=",0)</f>
        <v>0=0</v>
      </c>
      <c r="F160" s="262"/>
      <c r="G160" s="70" t="str">
        <f>IF(('ФЛК (информационный)'!A160="Неверно!")*('ФЛК (информационный)'!F160=""),"Внести подтверждение к нарушенному информационному ФЛК"," ")</f>
        <v xml:space="preserve"> </v>
      </c>
    </row>
    <row r="161" spans="1:7" s="269" customFormat="1" ht="38.25" x14ac:dyDescent="0.2">
      <c r="A161" s="277" t="str">
        <f>IF((SUM('Раздел 1'!AM51:AM51)=0),"","Неверно!")</f>
        <v/>
      </c>
      <c r="B161" s="276" t="s">
        <v>848</v>
      </c>
      <c r="C161" s="278" t="s">
        <v>849</v>
      </c>
      <c r="D161" s="278" t="s">
        <v>489</v>
      </c>
      <c r="E161" s="278" t="str">
        <f>CONCATENATE(SUM('Раздел 1'!AM51:AM51),"=",0)</f>
        <v>0=0</v>
      </c>
      <c r="F161" s="262"/>
      <c r="G161" s="70" t="str">
        <f>IF(('ФЛК (информационный)'!A161="Неверно!")*('ФЛК (информационный)'!F161=""),"Внести подтверждение к нарушенному информационному ФЛК"," ")</f>
        <v xml:space="preserve"> </v>
      </c>
    </row>
    <row r="162" spans="1:7" s="269" customFormat="1" ht="38.25" x14ac:dyDescent="0.2">
      <c r="A162" s="277" t="str">
        <f>IF((SUM('Раздел 1'!AM52:AM52)=0),"","Неверно!")</f>
        <v/>
      </c>
      <c r="B162" s="276" t="s">
        <v>848</v>
      </c>
      <c r="C162" s="278" t="s">
        <v>849</v>
      </c>
      <c r="D162" s="278" t="s">
        <v>489</v>
      </c>
      <c r="E162" s="278" t="str">
        <f>CONCATENATE(SUM('Раздел 1'!AM52:AM52),"=",0)</f>
        <v>0=0</v>
      </c>
      <c r="F162" s="262"/>
      <c r="G162" s="70" t="str">
        <f>IF(('ФЛК (информационный)'!A162="Неверно!")*('ФЛК (информационный)'!F162=""),"Внести подтверждение к нарушенному информационному ФЛК"," ")</f>
        <v xml:space="preserve"> </v>
      </c>
    </row>
    <row r="163" spans="1:7" s="269" customFormat="1" ht="38.25" x14ac:dyDescent="0.2">
      <c r="A163" s="277" t="str">
        <f>IF((SUM('Раздел 1'!AN50:AN50)=0),"","Неверно!")</f>
        <v/>
      </c>
      <c r="B163" s="276" t="s">
        <v>848</v>
      </c>
      <c r="C163" s="278" t="s">
        <v>849</v>
      </c>
      <c r="D163" s="278" t="s">
        <v>489</v>
      </c>
      <c r="E163" s="278" t="str">
        <f>CONCATENATE(SUM('Раздел 1'!AN50:AN50),"=",0)</f>
        <v>0=0</v>
      </c>
      <c r="F163" s="262"/>
      <c r="G163" s="70" t="str">
        <f>IF(('ФЛК (информационный)'!A163="Неверно!")*('ФЛК (информационный)'!F163=""),"Внести подтверждение к нарушенному информационному ФЛК"," ")</f>
        <v xml:space="preserve"> </v>
      </c>
    </row>
    <row r="164" spans="1:7" s="269" customFormat="1" ht="38.25" x14ac:dyDescent="0.2">
      <c r="A164" s="277" t="str">
        <f>IF((SUM('Раздел 1'!AN51:AN51)=0),"","Неверно!")</f>
        <v/>
      </c>
      <c r="B164" s="276" t="s">
        <v>848</v>
      </c>
      <c r="C164" s="278" t="s">
        <v>849</v>
      </c>
      <c r="D164" s="278" t="s">
        <v>489</v>
      </c>
      <c r="E164" s="278" t="str">
        <f>CONCATENATE(SUM('Раздел 1'!AN51:AN51),"=",0)</f>
        <v>0=0</v>
      </c>
      <c r="F164" s="262"/>
      <c r="G164" s="70" t="str">
        <f>IF(('ФЛК (информационный)'!A164="Неверно!")*('ФЛК (информационный)'!F164=""),"Внести подтверждение к нарушенному информационному ФЛК"," ")</f>
        <v xml:space="preserve"> </v>
      </c>
    </row>
    <row r="165" spans="1:7" s="269" customFormat="1" ht="38.25" x14ac:dyDescent="0.2">
      <c r="A165" s="277" t="str">
        <f>IF((SUM('Раздел 1'!AN52:AN52)=0),"","Неверно!")</f>
        <v/>
      </c>
      <c r="B165" s="276" t="s">
        <v>848</v>
      </c>
      <c r="C165" s="278" t="s">
        <v>849</v>
      </c>
      <c r="D165" s="278" t="s">
        <v>489</v>
      </c>
      <c r="E165" s="278" t="str">
        <f>CONCATENATE(SUM('Раздел 1'!AN52:AN52),"=",0)</f>
        <v>0=0</v>
      </c>
      <c r="F165" s="262"/>
      <c r="G165" s="70" t="str">
        <f>IF(('ФЛК (информационный)'!A165="Неверно!")*('ФЛК (информационный)'!F165=""),"Внести подтверждение к нарушенному информационному ФЛК"," ")</f>
        <v xml:space="preserve"> </v>
      </c>
    </row>
    <row r="166" spans="1:7" s="269" customFormat="1" ht="38.25" x14ac:dyDescent="0.2">
      <c r="A166" s="277" t="str">
        <f>IF((SUM('Раздел 1'!AO50:AO50)=0),"","Неверно!")</f>
        <v/>
      </c>
      <c r="B166" s="276" t="s">
        <v>848</v>
      </c>
      <c r="C166" s="278" t="s">
        <v>849</v>
      </c>
      <c r="D166" s="278" t="s">
        <v>489</v>
      </c>
      <c r="E166" s="278" t="str">
        <f>CONCATENATE(SUM('Раздел 1'!AO50:AO50),"=",0)</f>
        <v>0=0</v>
      </c>
      <c r="F166" s="262"/>
      <c r="G166" s="70" t="str">
        <f>IF(('ФЛК (информационный)'!A166="Неверно!")*('ФЛК (информационный)'!F166=""),"Внести подтверждение к нарушенному информационному ФЛК"," ")</f>
        <v xml:space="preserve"> </v>
      </c>
    </row>
    <row r="167" spans="1:7" s="269" customFormat="1" ht="38.25" x14ac:dyDescent="0.2">
      <c r="A167" s="277" t="str">
        <f>IF((SUM('Раздел 1'!AO51:AO51)=0),"","Неверно!")</f>
        <v/>
      </c>
      <c r="B167" s="276" t="s">
        <v>848</v>
      </c>
      <c r="C167" s="278" t="s">
        <v>849</v>
      </c>
      <c r="D167" s="278" t="s">
        <v>489</v>
      </c>
      <c r="E167" s="278" t="str">
        <f>CONCATENATE(SUM('Раздел 1'!AO51:AO51),"=",0)</f>
        <v>0=0</v>
      </c>
      <c r="F167" s="262"/>
      <c r="G167" s="70" t="str">
        <f>IF(('ФЛК (информационный)'!A167="Неверно!")*('ФЛК (информационный)'!F167=""),"Внести подтверждение к нарушенному информационному ФЛК"," ")</f>
        <v xml:space="preserve"> </v>
      </c>
    </row>
    <row r="168" spans="1:7" s="269" customFormat="1" ht="38.25" x14ac:dyDescent="0.2">
      <c r="A168" s="277" t="str">
        <f>IF((SUM('Раздел 1'!AO52:AO52)=0),"","Неверно!")</f>
        <v/>
      </c>
      <c r="B168" s="276" t="s">
        <v>848</v>
      </c>
      <c r="C168" s="278" t="s">
        <v>849</v>
      </c>
      <c r="D168" s="278" t="s">
        <v>489</v>
      </c>
      <c r="E168" s="278" t="str">
        <f>CONCATENATE(SUM('Раздел 1'!AO52:AO52),"=",0)</f>
        <v>0=0</v>
      </c>
      <c r="F168" s="262"/>
      <c r="G168" s="70" t="str">
        <f>IF(('ФЛК (информационный)'!A168="Неверно!")*('ФЛК (информационный)'!F168=""),"Внести подтверждение к нарушенному информационному ФЛК"," ")</f>
        <v xml:space="preserve"> </v>
      </c>
    </row>
    <row r="169" spans="1:7" s="269" customFormat="1" ht="38.25" x14ac:dyDescent="0.2">
      <c r="A169" s="277" t="str">
        <f>IF((SUM('Раздел 1'!AP50:AP50)=0),"","Неверно!")</f>
        <v/>
      </c>
      <c r="B169" s="276" t="s">
        <v>848</v>
      </c>
      <c r="C169" s="278" t="s">
        <v>849</v>
      </c>
      <c r="D169" s="278" t="s">
        <v>489</v>
      </c>
      <c r="E169" s="278" t="str">
        <f>CONCATENATE(SUM('Раздел 1'!AP50:AP50),"=",0)</f>
        <v>0=0</v>
      </c>
      <c r="F169" s="262"/>
      <c r="G169" s="70" t="str">
        <f>IF(('ФЛК (информационный)'!A169="Неверно!")*('ФЛК (информационный)'!F169=""),"Внести подтверждение к нарушенному информационному ФЛК"," ")</f>
        <v xml:space="preserve"> </v>
      </c>
    </row>
    <row r="170" spans="1:7" s="269" customFormat="1" ht="38.25" x14ac:dyDescent="0.2">
      <c r="A170" s="277" t="str">
        <f>IF((SUM('Раздел 1'!AP51:AP51)=0),"","Неверно!")</f>
        <v/>
      </c>
      <c r="B170" s="276" t="s">
        <v>848</v>
      </c>
      <c r="C170" s="278" t="s">
        <v>849</v>
      </c>
      <c r="D170" s="278" t="s">
        <v>489</v>
      </c>
      <c r="E170" s="278" t="str">
        <f>CONCATENATE(SUM('Раздел 1'!AP51:AP51),"=",0)</f>
        <v>0=0</v>
      </c>
      <c r="F170" s="262"/>
      <c r="G170" s="70" t="str">
        <f>IF(('ФЛК (информационный)'!A170="Неверно!")*('ФЛК (информационный)'!F170=""),"Внести подтверждение к нарушенному информационному ФЛК"," ")</f>
        <v xml:space="preserve"> </v>
      </c>
    </row>
    <row r="171" spans="1:7" s="269" customFormat="1" ht="38.25" x14ac:dyDescent="0.2">
      <c r="A171" s="277" t="str">
        <f>IF((SUM('Раздел 1'!AP52:AP52)=0),"","Неверно!")</f>
        <v/>
      </c>
      <c r="B171" s="276" t="s">
        <v>848</v>
      </c>
      <c r="C171" s="278" t="s">
        <v>849</v>
      </c>
      <c r="D171" s="278" t="s">
        <v>489</v>
      </c>
      <c r="E171" s="278" t="str">
        <f>CONCATENATE(SUM('Раздел 1'!AP52:AP52),"=",0)</f>
        <v>0=0</v>
      </c>
      <c r="F171" s="262"/>
      <c r="G171" s="70" t="str">
        <f>IF(('ФЛК (информационный)'!A171="Неверно!")*('ФЛК (информационный)'!F171=""),"Внести подтверждение к нарушенному информационному ФЛК"," ")</f>
        <v xml:space="preserve"> </v>
      </c>
    </row>
    <row r="172" spans="1:7" s="269" customFormat="1" ht="38.25" x14ac:dyDescent="0.2">
      <c r="A172" s="277" t="str">
        <f>IF((SUM('Раздел 1'!AQ50:AQ50)=0),"","Неверно!")</f>
        <v/>
      </c>
      <c r="B172" s="276" t="s">
        <v>848</v>
      </c>
      <c r="C172" s="278" t="s">
        <v>849</v>
      </c>
      <c r="D172" s="278" t="s">
        <v>489</v>
      </c>
      <c r="E172" s="278" t="str">
        <f>CONCATENATE(SUM('Раздел 1'!AQ50:AQ50),"=",0)</f>
        <v>0=0</v>
      </c>
      <c r="F172" s="262"/>
      <c r="G172" s="70" t="str">
        <f>IF(('ФЛК (информационный)'!A172="Неверно!")*('ФЛК (информационный)'!F172=""),"Внести подтверждение к нарушенному информационному ФЛК"," ")</f>
        <v xml:space="preserve"> </v>
      </c>
    </row>
    <row r="173" spans="1:7" s="269" customFormat="1" ht="38.25" x14ac:dyDescent="0.2">
      <c r="A173" s="277" t="str">
        <f>IF((SUM('Раздел 1'!AQ51:AQ51)=0),"","Неверно!")</f>
        <v/>
      </c>
      <c r="B173" s="276" t="s">
        <v>848</v>
      </c>
      <c r="C173" s="278" t="s">
        <v>849</v>
      </c>
      <c r="D173" s="278" t="s">
        <v>489</v>
      </c>
      <c r="E173" s="278" t="str">
        <f>CONCATENATE(SUM('Раздел 1'!AQ51:AQ51),"=",0)</f>
        <v>0=0</v>
      </c>
      <c r="F173" s="262"/>
      <c r="G173" s="70" t="str">
        <f>IF(('ФЛК (информационный)'!A173="Неверно!")*('ФЛК (информационный)'!F173=""),"Внести подтверждение к нарушенному информационному ФЛК"," ")</f>
        <v xml:space="preserve"> </v>
      </c>
    </row>
    <row r="174" spans="1:7" s="269" customFormat="1" ht="38.25" x14ac:dyDescent="0.2">
      <c r="A174" s="277" t="str">
        <f>IF((SUM('Раздел 1'!AQ52:AQ52)=0),"","Неверно!")</f>
        <v/>
      </c>
      <c r="B174" s="276" t="s">
        <v>848</v>
      </c>
      <c r="C174" s="278" t="s">
        <v>849</v>
      </c>
      <c r="D174" s="278" t="s">
        <v>489</v>
      </c>
      <c r="E174" s="278" t="str">
        <f>CONCATENATE(SUM('Раздел 1'!AQ52:AQ52),"=",0)</f>
        <v>0=0</v>
      </c>
      <c r="F174" s="262"/>
      <c r="G174" s="70" t="str">
        <f>IF(('ФЛК (информационный)'!A174="Неверно!")*('ФЛК (информационный)'!F174=""),"Внести подтверждение к нарушенному информационному ФЛК"," ")</f>
        <v xml:space="preserve"> </v>
      </c>
    </row>
    <row r="175" spans="1:7" s="269" customFormat="1" ht="38.25" x14ac:dyDescent="0.2">
      <c r="A175" s="277" t="str">
        <f>IF((SUM('Раздел 1'!AR50:AR50)=0),"","Неверно!")</f>
        <v/>
      </c>
      <c r="B175" s="276" t="s">
        <v>848</v>
      </c>
      <c r="C175" s="278" t="s">
        <v>849</v>
      </c>
      <c r="D175" s="278" t="s">
        <v>489</v>
      </c>
      <c r="E175" s="278" t="str">
        <f>CONCATENATE(SUM('Раздел 1'!AR50:AR50),"=",0)</f>
        <v>0=0</v>
      </c>
      <c r="F175" s="262"/>
      <c r="G175" s="70" t="str">
        <f>IF(('ФЛК (информационный)'!A175="Неверно!")*('ФЛК (информационный)'!F175=""),"Внести подтверждение к нарушенному информационному ФЛК"," ")</f>
        <v xml:space="preserve"> </v>
      </c>
    </row>
    <row r="176" spans="1:7" s="269" customFormat="1" ht="38.25" x14ac:dyDescent="0.2">
      <c r="A176" s="277" t="str">
        <f>IF((SUM('Раздел 1'!AR51:AR51)=0),"","Неверно!")</f>
        <v/>
      </c>
      <c r="B176" s="276" t="s">
        <v>848</v>
      </c>
      <c r="C176" s="278" t="s">
        <v>849</v>
      </c>
      <c r="D176" s="278" t="s">
        <v>489</v>
      </c>
      <c r="E176" s="278" t="str">
        <f>CONCATENATE(SUM('Раздел 1'!AR51:AR51),"=",0)</f>
        <v>0=0</v>
      </c>
      <c r="F176" s="262"/>
      <c r="G176" s="70" t="str">
        <f>IF(('ФЛК (информационный)'!A176="Неверно!")*('ФЛК (информационный)'!F176=""),"Внести подтверждение к нарушенному информационному ФЛК"," ")</f>
        <v xml:space="preserve"> </v>
      </c>
    </row>
    <row r="177" spans="1:7" s="269" customFormat="1" ht="38.25" x14ac:dyDescent="0.2">
      <c r="A177" s="277" t="str">
        <f>IF((SUM('Раздел 1'!AR52:AR52)=0),"","Неверно!")</f>
        <v/>
      </c>
      <c r="B177" s="276" t="s">
        <v>848</v>
      </c>
      <c r="C177" s="278" t="s">
        <v>849</v>
      </c>
      <c r="D177" s="278" t="s">
        <v>489</v>
      </c>
      <c r="E177" s="278" t="str">
        <f>CONCATENATE(SUM('Раздел 1'!AR52:AR52),"=",0)</f>
        <v>0=0</v>
      </c>
      <c r="F177" s="262"/>
      <c r="G177" s="70" t="str">
        <f>IF(('ФЛК (информационный)'!A177="Неверно!")*('ФЛК (информационный)'!F177=""),"Внести подтверждение к нарушенному информационному ФЛК"," ")</f>
        <v xml:space="preserve"> </v>
      </c>
    </row>
    <row r="178" spans="1:7" s="269" customFormat="1" ht="38.25" x14ac:dyDescent="0.2">
      <c r="A178" s="277" t="str">
        <f>IF((SUM('Раздел 1'!AS50:AS50)=0),"","Неверно!")</f>
        <v/>
      </c>
      <c r="B178" s="276" t="s">
        <v>848</v>
      </c>
      <c r="C178" s="278" t="s">
        <v>849</v>
      </c>
      <c r="D178" s="278" t="s">
        <v>489</v>
      </c>
      <c r="E178" s="278" t="str">
        <f>CONCATENATE(SUM('Раздел 1'!AS50:AS50),"=",0)</f>
        <v>0=0</v>
      </c>
      <c r="F178" s="262"/>
      <c r="G178" s="70" t="str">
        <f>IF(('ФЛК (информационный)'!A178="Неверно!")*('ФЛК (информационный)'!F178=""),"Внести подтверждение к нарушенному информационному ФЛК"," ")</f>
        <v xml:space="preserve"> </v>
      </c>
    </row>
    <row r="179" spans="1:7" s="269" customFormat="1" ht="38.25" x14ac:dyDescent="0.2">
      <c r="A179" s="277" t="str">
        <f>IF((SUM('Раздел 1'!AS51:AS51)=0),"","Неверно!")</f>
        <v/>
      </c>
      <c r="B179" s="276" t="s">
        <v>848</v>
      </c>
      <c r="C179" s="278" t="s">
        <v>849</v>
      </c>
      <c r="D179" s="278" t="s">
        <v>489</v>
      </c>
      <c r="E179" s="278" t="str">
        <f>CONCATENATE(SUM('Раздел 1'!AS51:AS51),"=",0)</f>
        <v>0=0</v>
      </c>
      <c r="F179" s="262"/>
      <c r="G179" s="70" t="str">
        <f>IF(('ФЛК (информационный)'!A179="Неверно!")*('ФЛК (информационный)'!F179=""),"Внести подтверждение к нарушенному информационному ФЛК"," ")</f>
        <v xml:space="preserve"> </v>
      </c>
    </row>
    <row r="180" spans="1:7" s="269" customFormat="1" ht="38.25" x14ac:dyDescent="0.2">
      <c r="A180" s="277" t="str">
        <f>IF((SUM('Раздел 1'!AS52:AS52)=0),"","Неверно!")</f>
        <v/>
      </c>
      <c r="B180" s="276" t="s">
        <v>848</v>
      </c>
      <c r="C180" s="278" t="s">
        <v>849</v>
      </c>
      <c r="D180" s="278" t="s">
        <v>489</v>
      </c>
      <c r="E180" s="278" t="str">
        <f>CONCATENATE(SUM('Раздел 1'!AS52:AS52),"=",0)</f>
        <v>0=0</v>
      </c>
      <c r="F180" s="262"/>
      <c r="G180" s="70" t="str">
        <f>IF(('ФЛК (информационный)'!A180="Неверно!")*('ФЛК (информационный)'!F180=""),"Внести подтверждение к нарушенному информационному ФЛК"," ")</f>
        <v xml:space="preserve"> </v>
      </c>
    </row>
    <row r="181" spans="1:7" s="269" customFormat="1" ht="38.25" x14ac:dyDescent="0.2">
      <c r="A181" s="277" t="str">
        <f>IF((SUM('Раздел 1'!AT50:AT50)=0),"","Неверно!")</f>
        <v/>
      </c>
      <c r="B181" s="276" t="s">
        <v>848</v>
      </c>
      <c r="C181" s="278" t="s">
        <v>849</v>
      </c>
      <c r="D181" s="278" t="s">
        <v>489</v>
      </c>
      <c r="E181" s="278" t="str">
        <f>CONCATENATE(SUM('Раздел 1'!AT50:AT50),"=",0)</f>
        <v>0=0</v>
      </c>
      <c r="F181" s="262"/>
      <c r="G181" s="70" t="str">
        <f>IF(('ФЛК (информационный)'!A181="Неверно!")*('ФЛК (информационный)'!F181=""),"Внести подтверждение к нарушенному информационному ФЛК"," ")</f>
        <v xml:space="preserve"> </v>
      </c>
    </row>
    <row r="182" spans="1:7" s="269" customFormat="1" ht="38.25" x14ac:dyDescent="0.2">
      <c r="A182" s="277" t="str">
        <f>IF((SUM('Раздел 1'!AT51:AT51)=0),"","Неверно!")</f>
        <v/>
      </c>
      <c r="B182" s="276" t="s">
        <v>848</v>
      </c>
      <c r="C182" s="278" t="s">
        <v>849</v>
      </c>
      <c r="D182" s="278" t="s">
        <v>489</v>
      </c>
      <c r="E182" s="278" t="str">
        <f>CONCATENATE(SUM('Раздел 1'!AT51:AT51),"=",0)</f>
        <v>0=0</v>
      </c>
      <c r="F182" s="262"/>
      <c r="G182" s="70" t="str">
        <f>IF(('ФЛК (информационный)'!A182="Неверно!")*('ФЛК (информационный)'!F182=""),"Внести подтверждение к нарушенному информационному ФЛК"," ")</f>
        <v xml:space="preserve"> </v>
      </c>
    </row>
    <row r="183" spans="1:7" s="269" customFormat="1" ht="38.25" x14ac:dyDescent="0.2">
      <c r="A183" s="277" t="str">
        <f>IF((SUM('Раздел 1'!AT52:AT52)=0),"","Неверно!")</f>
        <v/>
      </c>
      <c r="B183" s="276" t="s">
        <v>848</v>
      </c>
      <c r="C183" s="278" t="s">
        <v>849</v>
      </c>
      <c r="D183" s="278" t="s">
        <v>489</v>
      </c>
      <c r="E183" s="278" t="str">
        <f>CONCATENATE(SUM('Раздел 1'!AT52:AT52),"=",0)</f>
        <v>0=0</v>
      </c>
      <c r="F183" s="262"/>
      <c r="G183" s="70" t="str">
        <f>IF(('ФЛК (информационный)'!A183="Неверно!")*('ФЛК (информационный)'!F183=""),"Внести подтверждение к нарушенному информационному ФЛК"," ")</f>
        <v xml:space="preserve"> </v>
      </c>
    </row>
    <row r="184" spans="1:7" s="269" customFormat="1" ht="38.25" x14ac:dyDescent="0.2">
      <c r="A184" s="277" t="str">
        <f>IF((SUM('Раздел 1'!AU50:AU50)=0),"","Неверно!")</f>
        <v/>
      </c>
      <c r="B184" s="276" t="s">
        <v>848</v>
      </c>
      <c r="C184" s="278" t="s">
        <v>849</v>
      </c>
      <c r="D184" s="278" t="s">
        <v>489</v>
      </c>
      <c r="E184" s="278" t="str">
        <f>CONCATENATE(SUM('Раздел 1'!AU50:AU50),"=",0)</f>
        <v>0=0</v>
      </c>
      <c r="F184" s="262"/>
      <c r="G184" s="70" t="str">
        <f>IF(('ФЛК (информационный)'!A184="Неверно!")*('ФЛК (информационный)'!F184=""),"Внести подтверждение к нарушенному информационному ФЛК"," ")</f>
        <v xml:space="preserve"> </v>
      </c>
    </row>
    <row r="185" spans="1:7" s="269" customFormat="1" ht="38.25" x14ac:dyDescent="0.2">
      <c r="A185" s="277" t="str">
        <f>IF((SUM('Раздел 1'!AU51:AU51)=0),"","Неверно!")</f>
        <v/>
      </c>
      <c r="B185" s="276" t="s">
        <v>848</v>
      </c>
      <c r="C185" s="278" t="s">
        <v>849</v>
      </c>
      <c r="D185" s="278" t="s">
        <v>489</v>
      </c>
      <c r="E185" s="278" t="str">
        <f>CONCATENATE(SUM('Раздел 1'!AU51:AU51),"=",0)</f>
        <v>0=0</v>
      </c>
      <c r="F185" s="262"/>
      <c r="G185" s="70" t="str">
        <f>IF(('ФЛК (информационный)'!A185="Неверно!")*('ФЛК (информационный)'!F185=""),"Внести подтверждение к нарушенному информационному ФЛК"," ")</f>
        <v xml:space="preserve"> </v>
      </c>
    </row>
    <row r="186" spans="1:7" s="269" customFormat="1" ht="38.25" x14ac:dyDescent="0.2">
      <c r="A186" s="277" t="str">
        <f>IF((SUM('Раздел 1'!AU52:AU52)=0),"","Неверно!")</f>
        <v/>
      </c>
      <c r="B186" s="276" t="s">
        <v>848</v>
      </c>
      <c r="C186" s="278" t="s">
        <v>849</v>
      </c>
      <c r="D186" s="278" t="s">
        <v>489</v>
      </c>
      <c r="E186" s="278" t="str">
        <f>CONCATENATE(SUM('Раздел 1'!AU52:AU52),"=",0)</f>
        <v>0=0</v>
      </c>
      <c r="F186" s="262"/>
      <c r="G186" s="70" t="str">
        <f>IF(('ФЛК (информационный)'!A186="Неверно!")*('ФЛК (информационный)'!F186=""),"Внести подтверждение к нарушенному информационному ФЛК"," ")</f>
        <v xml:space="preserve"> </v>
      </c>
    </row>
    <row r="187" spans="1:7" s="269" customFormat="1" ht="38.25" x14ac:dyDescent="0.2">
      <c r="A187" s="277" t="str">
        <f>IF((SUM('Раздел 1'!AV50:AV50)=0),"","Неверно!")</f>
        <v/>
      </c>
      <c r="B187" s="276" t="s">
        <v>848</v>
      </c>
      <c r="C187" s="278" t="s">
        <v>849</v>
      </c>
      <c r="D187" s="278" t="s">
        <v>489</v>
      </c>
      <c r="E187" s="278" t="str">
        <f>CONCATENATE(SUM('Раздел 1'!AV50:AV50),"=",0)</f>
        <v>0=0</v>
      </c>
      <c r="F187" s="262"/>
      <c r="G187" s="70" t="str">
        <f>IF(('ФЛК (информационный)'!A187="Неверно!")*('ФЛК (информационный)'!F187=""),"Внести подтверждение к нарушенному информационному ФЛК"," ")</f>
        <v xml:space="preserve"> </v>
      </c>
    </row>
    <row r="188" spans="1:7" s="269" customFormat="1" ht="38.25" x14ac:dyDescent="0.2">
      <c r="A188" s="277" t="str">
        <f>IF((SUM('Раздел 1'!AV51:AV51)=0),"","Неверно!")</f>
        <v/>
      </c>
      <c r="B188" s="276" t="s">
        <v>848</v>
      </c>
      <c r="C188" s="278" t="s">
        <v>849</v>
      </c>
      <c r="D188" s="278" t="s">
        <v>489</v>
      </c>
      <c r="E188" s="278" t="str">
        <f>CONCATENATE(SUM('Раздел 1'!AV51:AV51),"=",0)</f>
        <v>0=0</v>
      </c>
      <c r="F188" s="262"/>
      <c r="G188" s="70" t="str">
        <f>IF(('ФЛК (информационный)'!A188="Неверно!")*('ФЛК (информационный)'!F188=""),"Внести подтверждение к нарушенному информационному ФЛК"," ")</f>
        <v xml:space="preserve"> </v>
      </c>
    </row>
    <row r="189" spans="1:7" s="269" customFormat="1" ht="38.25" x14ac:dyDescent="0.2">
      <c r="A189" s="277" t="str">
        <f>IF((SUM('Раздел 1'!AV52:AV52)=0),"","Неверно!")</f>
        <v/>
      </c>
      <c r="B189" s="276" t="s">
        <v>848</v>
      </c>
      <c r="C189" s="278" t="s">
        <v>849</v>
      </c>
      <c r="D189" s="278" t="s">
        <v>489</v>
      </c>
      <c r="E189" s="278" t="str">
        <f>CONCATENATE(SUM('Раздел 1'!AV52:AV52),"=",0)</f>
        <v>0=0</v>
      </c>
      <c r="F189" s="262"/>
      <c r="G189" s="70" t="str">
        <f>IF(('ФЛК (информационный)'!A189="Неверно!")*('ФЛК (информационный)'!F189=""),"Внести подтверждение к нарушенному информационному ФЛК"," ")</f>
        <v xml:space="preserve"> </v>
      </c>
    </row>
    <row r="190" spans="1:7" s="269" customFormat="1" ht="38.25" x14ac:dyDescent="0.2">
      <c r="A190" s="277" t="str">
        <f>IF((SUM('Раздел 1'!AW50:AW50)=0),"","Неверно!")</f>
        <v/>
      </c>
      <c r="B190" s="276" t="s">
        <v>848</v>
      </c>
      <c r="C190" s="278" t="s">
        <v>849</v>
      </c>
      <c r="D190" s="278" t="s">
        <v>489</v>
      </c>
      <c r="E190" s="278" t="str">
        <f>CONCATENATE(SUM('Раздел 1'!AW50:AW50),"=",0)</f>
        <v>0=0</v>
      </c>
      <c r="F190" s="262"/>
      <c r="G190" s="70" t="str">
        <f>IF(('ФЛК (информационный)'!A190="Неверно!")*('ФЛК (информационный)'!F190=""),"Внести подтверждение к нарушенному информационному ФЛК"," ")</f>
        <v xml:space="preserve"> </v>
      </c>
    </row>
    <row r="191" spans="1:7" s="269" customFormat="1" ht="38.25" x14ac:dyDescent="0.2">
      <c r="A191" s="277" t="str">
        <f>IF((SUM('Раздел 1'!AW51:AW51)=0),"","Неверно!")</f>
        <v/>
      </c>
      <c r="B191" s="276" t="s">
        <v>848</v>
      </c>
      <c r="C191" s="278" t="s">
        <v>849</v>
      </c>
      <c r="D191" s="278" t="s">
        <v>489</v>
      </c>
      <c r="E191" s="278" t="str">
        <f>CONCATENATE(SUM('Раздел 1'!AW51:AW51),"=",0)</f>
        <v>0=0</v>
      </c>
      <c r="F191" s="262"/>
      <c r="G191" s="70" t="str">
        <f>IF(('ФЛК (информационный)'!A191="Неверно!")*('ФЛК (информационный)'!F191=""),"Внести подтверждение к нарушенному информационному ФЛК"," ")</f>
        <v xml:space="preserve"> </v>
      </c>
    </row>
    <row r="192" spans="1:7" s="269" customFormat="1" ht="38.25" x14ac:dyDescent="0.2">
      <c r="A192" s="277" t="str">
        <f>IF((SUM('Раздел 1'!AW52:AW52)=0),"","Неверно!")</f>
        <v/>
      </c>
      <c r="B192" s="276" t="s">
        <v>848</v>
      </c>
      <c r="C192" s="278" t="s">
        <v>849</v>
      </c>
      <c r="D192" s="278" t="s">
        <v>489</v>
      </c>
      <c r="E192" s="278" t="str">
        <f>CONCATENATE(SUM('Раздел 1'!AW52:AW52),"=",0)</f>
        <v>0=0</v>
      </c>
      <c r="F192" s="262"/>
      <c r="G192" s="70" t="str">
        <f>IF(('ФЛК (информационный)'!A192="Неверно!")*('ФЛК (информационный)'!F192=""),"Внести подтверждение к нарушенному информационному ФЛК"," ")</f>
        <v xml:space="preserve"> </v>
      </c>
    </row>
    <row r="193" spans="1:7" s="269" customFormat="1" ht="38.25" x14ac:dyDescent="0.2">
      <c r="A193" s="277" t="str">
        <f>IF((SUM('Раздел 1'!AX50:AX50)=0),"","Неверно!")</f>
        <v/>
      </c>
      <c r="B193" s="276" t="s">
        <v>848</v>
      </c>
      <c r="C193" s="278" t="s">
        <v>849</v>
      </c>
      <c r="D193" s="278" t="s">
        <v>489</v>
      </c>
      <c r="E193" s="278" t="str">
        <f>CONCATENATE(SUM('Раздел 1'!AX50:AX50),"=",0)</f>
        <v>0=0</v>
      </c>
      <c r="F193" s="262"/>
      <c r="G193" s="70" t="str">
        <f>IF(('ФЛК (информационный)'!A193="Неверно!")*('ФЛК (информационный)'!F193=""),"Внести подтверждение к нарушенному информационному ФЛК"," ")</f>
        <v xml:space="preserve"> </v>
      </c>
    </row>
    <row r="194" spans="1:7" s="269" customFormat="1" ht="38.25" x14ac:dyDescent="0.2">
      <c r="A194" s="277" t="str">
        <f>IF((SUM('Раздел 1'!AX51:AX51)=0),"","Неверно!")</f>
        <v/>
      </c>
      <c r="B194" s="276" t="s">
        <v>848</v>
      </c>
      <c r="C194" s="278" t="s">
        <v>849</v>
      </c>
      <c r="D194" s="278" t="s">
        <v>489</v>
      </c>
      <c r="E194" s="278" t="str">
        <f>CONCATENATE(SUM('Раздел 1'!AX51:AX51),"=",0)</f>
        <v>0=0</v>
      </c>
      <c r="F194" s="262"/>
      <c r="G194" s="70" t="str">
        <f>IF(('ФЛК (информационный)'!A194="Неверно!")*('ФЛК (информационный)'!F194=""),"Внести подтверждение к нарушенному информационному ФЛК"," ")</f>
        <v xml:space="preserve"> </v>
      </c>
    </row>
    <row r="195" spans="1:7" s="269" customFormat="1" ht="38.25" x14ac:dyDescent="0.2">
      <c r="A195" s="277" t="str">
        <f>IF((SUM('Раздел 1'!AX52:AX52)=0),"","Неверно!")</f>
        <v/>
      </c>
      <c r="B195" s="276" t="s">
        <v>848</v>
      </c>
      <c r="C195" s="278" t="s">
        <v>849</v>
      </c>
      <c r="D195" s="278" t="s">
        <v>489</v>
      </c>
      <c r="E195" s="278" t="str">
        <f>CONCATENATE(SUM('Раздел 1'!AX52:AX52),"=",0)</f>
        <v>0=0</v>
      </c>
      <c r="F195" s="262"/>
      <c r="G195" s="70" t="str">
        <f>IF(('ФЛК (информационный)'!A195="Неверно!")*('ФЛК (информационный)'!F195=""),"Внести подтверждение к нарушенному информационному ФЛК"," ")</f>
        <v xml:space="preserve"> </v>
      </c>
    </row>
    <row r="196" spans="1:7" s="269" customFormat="1" ht="38.25" x14ac:dyDescent="0.2">
      <c r="A196" s="277" t="str">
        <f>IF((SUM('Раздел 4'!AA13:AA13)=0),"","Неверно!")</f>
        <v/>
      </c>
      <c r="B196" s="276" t="s">
        <v>850</v>
      </c>
      <c r="C196" s="278" t="s">
        <v>851</v>
      </c>
      <c r="D196" s="278" t="s">
        <v>488</v>
      </c>
      <c r="E196" s="278" t="str">
        <f>CONCATENATE(SUM('Раздел 4'!AA13:AA13),"=",0)</f>
        <v>0=0</v>
      </c>
      <c r="F196" s="262"/>
      <c r="G196" s="70" t="str">
        <f>IF(('ФЛК (информационный)'!A196="Неверно!")*('ФЛК (информационный)'!F196=""),"Внести подтверждение к нарушенному информационному ФЛК"," ")</f>
        <v xml:space="preserve"> </v>
      </c>
    </row>
    <row r="197" spans="1:7" s="269" customFormat="1" ht="38.25" x14ac:dyDescent="0.2">
      <c r="A197" s="277" t="str">
        <f>IF((SUM('Раздел 4'!AB13:AB13)=0),"","Неверно!")</f>
        <v/>
      </c>
      <c r="B197" s="276" t="s">
        <v>850</v>
      </c>
      <c r="C197" s="278" t="s">
        <v>851</v>
      </c>
      <c r="D197" s="278" t="s">
        <v>488</v>
      </c>
      <c r="E197" s="278" t="str">
        <f>CONCATENATE(SUM('Раздел 4'!AB13:AB13),"=",0)</f>
        <v>0=0</v>
      </c>
      <c r="F197" s="262"/>
      <c r="G197" s="70" t="str">
        <f>IF(('ФЛК (информационный)'!A197="Неверно!")*('ФЛК (информационный)'!F197=""),"Внести подтверждение к нарушенному информационному ФЛК"," ")</f>
        <v xml:space="preserve"> </v>
      </c>
    </row>
    <row r="198" spans="1:7" s="269" customFormat="1" ht="38.25" x14ac:dyDescent="0.2">
      <c r="A198" s="277" t="str">
        <f>IF((SUM('Раздел 4'!AC13:AC13)=0),"","Неверно!")</f>
        <v/>
      </c>
      <c r="B198" s="276" t="s">
        <v>850</v>
      </c>
      <c r="C198" s="278" t="s">
        <v>851</v>
      </c>
      <c r="D198" s="278" t="s">
        <v>488</v>
      </c>
      <c r="E198" s="278" t="str">
        <f>CONCATENATE(SUM('Раздел 4'!AC13:AC13),"=",0)</f>
        <v>0=0</v>
      </c>
      <c r="F198" s="262"/>
      <c r="G198" s="70" t="str">
        <f>IF(('ФЛК (информационный)'!A198="Неверно!")*('ФЛК (информационный)'!F198=""),"Внести подтверждение к нарушенному информационному ФЛК"," ")</f>
        <v xml:space="preserve"> </v>
      </c>
    </row>
    <row r="199" spans="1:7" s="269" customFormat="1" ht="38.25" x14ac:dyDescent="0.2">
      <c r="A199" s="277" t="str">
        <f>IF((SUM('Раздел 4'!AD13:AD13)=0),"","Неверно!")</f>
        <v/>
      </c>
      <c r="B199" s="276" t="s">
        <v>850</v>
      </c>
      <c r="C199" s="278" t="s">
        <v>851</v>
      </c>
      <c r="D199" s="278" t="s">
        <v>488</v>
      </c>
      <c r="E199" s="278" t="str">
        <f>CONCATENATE(SUM('Раздел 4'!AD13:AD13),"=",0)</f>
        <v>0=0</v>
      </c>
      <c r="F199" s="262"/>
      <c r="G199" s="70" t="str">
        <f>IF(('ФЛК (информационный)'!A199="Неверно!")*('ФЛК (информационный)'!F199=""),"Внести подтверждение к нарушенному информационному ФЛК"," ")</f>
        <v xml:space="preserve"> </v>
      </c>
    </row>
    <row r="200" spans="1:7" s="269" customFormat="1" ht="38.25" x14ac:dyDescent="0.2">
      <c r="A200" s="277" t="str">
        <f>IF((SUM('Раздел 4'!AE13:AE13)=0),"","Неверно!")</f>
        <v/>
      </c>
      <c r="B200" s="276" t="s">
        <v>850</v>
      </c>
      <c r="C200" s="278" t="s">
        <v>851</v>
      </c>
      <c r="D200" s="278" t="s">
        <v>488</v>
      </c>
      <c r="E200" s="278" t="str">
        <f>CONCATENATE(SUM('Раздел 4'!AE13:AE13),"=",0)</f>
        <v>0=0</v>
      </c>
      <c r="F200" s="262"/>
      <c r="G200" s="70" t="str">
        <f>IF(('ФЛК (информационный)'!A200="Неверно!")*('ФЛК (информационный)'!F200=""),"Внести подтверждение к нарушенному информационному ФЛК"," ")</f>
        <v xml:space="preserve"> </v>
      </c>
    </row>
    <row r="201" spans="1:7" s="269" customFormat="1" ht="38.25" x14ac:dyDescent="0.2">
      <c r="A201" s="277" t="str">
        <f>IF((SUM('Раздел 4'!AF13:AF13)=0),"","Неверно!")</f>
        <v/>
      </c>
      <c r="B201" s="276" t="s">
        <v>850</v>
      </c>
      <c r="C201" s="278" t="s">
        <v>851</v>
      </c>
      <c r="D201" s="278" t="s">
        <v>488</v>
      </c>
      <c r="E201" s="278" t="str">
        <f>CONCATENATE(SUM('Раздел 4'!AF13:AF13),"=",0)</f>
        <v>0=0</v>
      </c>
      <c r="F201" s="262"/>
      <c r="G201" s="70" t="str">
        <f>IF(('ФЛК (информационный)'!A201="Неверно!")*('ФЛК (информационный)'!F201=""),"Внести подтверждение к нарушенному информационному ФЛК"," ")</f>
        <v xml:space="preserve"> </v>
      </c>
    </row>
    <row r="202" spans="1:7" s="269" customFormat="1" ht="38.25" x14ac:dyDescent="0.2">
      <c r="A202" s="277" t="str">
        <f>IF((SUM('Раздел 4'!AG13:AG13)=0),"","Неверно!")</f>
        <v/>
      </c>
      <c r="B202" s="276" t="s">
        <v>850</v>
      </c>
      <c r="C202" s="278" t="s">
        <v>851</v>
      </c>
      <c r="D202" s="278" t="s">
        <v>488</v>
      </c>
      <c r="E202" s="278" t="str">
        <f>CONCATENATE(SUM('Раздел 4'!AG13:AG13),"=",0)</f>
        <v>0=0</v>
      </c>
      <c r="F202" s="262"/>
      <c r="G202" s="70" t="str">
        <f>IF(('ФЛК (информационный)'!A202="Неверно!")*('ФЛК (информационный)'!F202=""),"Внести подтверждение к нарушенному информационному ФЛК"," ")</f>
        <v xml:space="preserve"> </v>
      </c>
    </row>
    <row r="203" spans="1:7" s="269" customFormat="1" ht="38.25" x14ac:dyDescent="0.2">
      <c r="A203" s="277" t="str">
        <f>IF((SUM('Раздел 4'!AH13:AH13)=0),"","Неверно!")</f>
        <v/>
      </c>
      <c r="B203" s="276" t="s">
        <v>850</v>
      </c>
      <c r="C203" s="278" t="s">
        <v>851</v>
      </c>
      <c r="D203" s="278" t="s">
        <v>488</v>
      </c>
      <c r="E203" s="278" t="str">
        <f>CONCATENATE(SUM('Раздел 4'!AH13:AH13),"=",0)</f>
        <v>0=0</v>
      </c>
      <c r="F203" s="262"/>
      <c r="G203" s="70" t="str">
        <f>IF(('ФЛК (информационный)'!A203="Неверно!")*('ФЛК (информационный)'!F203=""),"Внести подтверждение к нарушенному информационному ФЛК"," ")</f>
        <v xml:space="preserve"> </v>
      </c>
    </row>
    <row r="204" spans="1:7" s="269" customFormat="1" ht="38.25" x14ac:dyDescent="0.2">
      <c r="A204" s="277" t="str">
        <f>IF((SUM('Раздел 4'!AI13:AI13)=0),"","Неверно!")</f>
        <v/>
      </c>
      <c r="B204" s="276" t="s">
        <v>850</v>
      </c>
      <c r="C204" s="278" t="s">
        <v>851</v>
      </c>
      <c r="D204" s="278" t="s">
        <v>488</v>
      </c>
      <c r="E204" s="278" t="str">
        <f>CONCATENATE(SUM('Раздел 4'!AI13:AI13),"=",0)</f>
        <v>0=0</v>
      </c>
      <c r="F204" s="262"/>
      <c r="G204" s="70" t="str">
        <f>IF(('ФЛК (информационный)'!A204="Неверно!")*('ФЛК (информационный)'!F204=""),"Внести подтверждение к нарушенному информационному ФЛК"," ")</f>
        <v xml:space="preserve"> </v>
      </c>
    </row>
    <row r="205" spans="1:7" s="269" customFormat="1" ht="38.25" x14ac:dyDescent="0.2">
      <c r="A205" s="277" t="str">
        <f>IF((SUM('Раздел 4'!C13:C13)=0),"","Неверно!")</f>
        <v/>
      </c>
      <c r="B205" s="276" t="s">
        <v>850</v>
      </c>
      <c r="C205" s="278" t="s">
        <v>851</v>
      </c>
      <c r="D205" s="278" t="s">
        <v>488</v>
      </c>
      <c r="E205" s="278" t="str">
        <f>CONCATENATE(SUM('Раздел 4'!C13:C13),"=",0)</f>
        <v>0=0</v>
      </c>
      <c r="F205" s="262"/>
      <c r="G205" s="70" t="str">
        <f>IF(('ФЛК (информационный)'!A205="Неверно!")*('ФЛК (информационный)'!F205=""),"Внести подтверждение к нарушенному информационному ФЛК"," ")</f>
        <v xml:space="preserve"> </v>
      </c>
    </row>
    <row r="206" spans="1:7" s="269" customFormat="1" ht="38.25" x14ac:dyDescent="0.2">
      <c r="A206" s="277" t="str">
        <f>IF((SUM('Раздел 4'!D13:D13)=0),"","Неверно!")</f>
        <v/>
      </c>
      <c r="B206" s="276" t="s">
        <v>850</v>
      </c>
      <c r="C206" s="278" t="s">
        <v>851</v>
      </c>
      <c r="D206" s="278" t="s">
        <v>488</v>
      </c>
      <c r="E206" s="278" t="str">
        <f>CONCATENATE(SUM('Раздел 4'!D13:D13),"=",0)</f>
        <v>0=0</v>
      </c>
      <c r="F206" s="262"/>
      <c r="G206" s="70" t="str">
        <f>IF(('ФЛК (информационный)'!A206="Неверно!")*('ФЛК (информационный)'!F206=""),"Внести подтверждение к нарушенному информационному ФЛК"," ")</f>
        <v xml:space="preserve"> </v>
      </c>
    </row>
    <row r="207" spans="1:7" s="269" customFormat="1" ht="38.25" x14ac:dyDescent="0.2">
      <c r="A207" s="277" t="str">
        <f>IF((SUM('Раздел 4'!E13:E13)=0),"","Неверно!")</f>
        <v/>
      </c>
      <c r="B207" s="276" t="s">
        <v>850</v>
      </c>
      <c r="C207" s="278" t="s">
        <v>851</v>
      </c>
      <c r="D207" s="278" t="s">
        <v>488</v>
      </c>
      <c r="E207" s="278" t="str">
        <f>CONCATENATE(SUM('Раздел 4'!E13:E13),"=",0)</f>
        <v>0=0</v>
      </c>
      <c r="F207" s="262"/>
      <c r="G207" s="70" t="str">
        <f>IF(('ФЛК (информационный)'!A207="Неверно!")*('ФЛК (информационный)'!F207=""),"Внести подтверждение к нарушенному информационному ФЛК"," ")</f>
        <v xml:space="preserve"> </v>
      </c>
    </row>
    <row r="208" spans="1:7" s="269" customFormat="1" ht="38.25" x14ac:dyDescent="0.2">
      <c r="A208" s="277" t="str">
        <f>IF((SUM('Раздел 4'!F13:F13)=0),"","Неверно!")</f>
        <v/>
      </c>
      <c r="B208" s="276" t="s">
        <v>850</v>
      </c>
      <c r="C208" s="278" t="s">
        <v>851</v>
      </c>
      <c r="D208" s="278" t="s">
        <v>488</v>
      </c>
      <c r="E208" s="278" t="str">
        <f>CONCATENATE(SUM('Раздел 4'!F13:F13),"=",0)</f>
        <v>0=0</v>
      </c>
      <c r="F208" s="262"/>
      <c r="G208" s="70" t="str">
        <f>IF(('ФЛК (информационный)'!A208="Неверно!")*('ФЛК (информационный)'!F208=""),"Внести подтверждение к нарушенному информационному ФЛК"," ")</f>
        <v xml:space="preserve"> </v>
      </c>
    </row>
    <row r="209" spans="1:7" s="269" customFormat="1" ht="38.25" x14ac:dyDescent="0.2">
      <c r="A209" s="277" t="str">
        <f>IF((SUM('Раздел 4'!G13:G13)=0),"","Неверно!")</f>
        <v/>
      </c>
      <c r="B209" s="276" t="s">
        <v>850</v>
      </c>
      <c r="C209" s="278" t="s">
        <v>851</v>
      </c>
      <c r="D209" s="278" t="s">
        <v>488</v>
      </c>
      <c r="E209" s="278" t="str">
        <f>CONCATENATE(SUM('Раздел 4'!G13:G13),"=",0)</f>
        <v>0=0</v>
      </c>
      <c r="F209" s="262"/>
      <c r="G209" s="70" t="str">
        <f>IF(('ФЛК (информационный)'!A209="Неверно!")*('ФЛК (информационный)'!F209=""),"Внести подтверждение к нарушенному информационному ФЛК"," ")</f>
        <v xml:space="preserve"> </v>
      </c>
    </row>
    <row r="210" spans="1:7" s="269" customFormat="1" ht="38.25" x14ac:dyDescent="0.2">
      <c r="A210" s="277" t="str">
        <f>IF((SUM('Раздел 4'!H13:H13)=0),"","Неверно!")</f>
        <v/>
      </c>
      <c r="B210" s="276" t="s">
        <v>850</v>
      </c>
      <c r="C210" s="278" t="s">
        <v>851</v>
      </c>
      <c r="D210" s="278" t="s">
        <v>488</v>
      </c>
      <c r="E210" s="278" t="str">
        <f>CONCATENATE(SUM('Раздел 4'!H13:H13),"=",0)</f>
        <v>0=0</v>
      </c>
      <c r="F210" s="262"/>
      <c r="G210" s="70" t="str">
        <f>IF(('ФЛК (информационный)'!A210="Неверно!")*('ФЛК (информационный)'!F210=""),"Внести подтверждение к нарушенному информационному ФЛК"," ")</f>
        <v xml:space="preserve"> </v>
      </c>
    </row>
    <row r="211" spans="1:7" s="269" customFormat="1" ht="38.25" x14ac:dyDescent="0.2">
      <c r="A211" s="277" t="str">
        <f>IF((SUM('Раздел 4'!I13:I13)=0),"","Неверно!")</f>
        <v/>
      </c>
      <c r="B211" s="276" t="s">
        <v>850</v>
      </c>
      <c r="C211" s="278" t="s">
        <v>851</v>
      </c>
      <c r="D211" s="278" t="s">
        <v>488</v>
      </c>
      <c r="E211" s="278" t="str">
        <f>CONCATENATE(SUM('Раздел 4'!I13:I13),"=",0)</f>
        <v>0=0</v>
      </c>
      <c r="F211" s="262"/>
      <c r="G211" s="70" t="str">
        <f>IF(('ФЛК (информационный)'!A211="Неверно!")*('ФЛК (информационный)'!F211=""),"Внести подтверждение к нарушенному информационному ФЛК"," ")</f>
        <v xml:space="preserve"> </v>
      </c>
    </row>
    <row r="212" spans="1:7" s="269" customFormat="1" ht="38.25" x14ac:dyDescent="0.2">
      <c r="A212" s="277" t="str">
        <f>IF((SUM('Раздел 4'!J13:J13)=0),"","Неверно!")</f>
        <v/>
      </c>
      <c r="B212" s="276" t="s">
        <v>850</v>
      </c>
      <c r="C212" s="278" t="s">
        <v>851</v>
      </c>
      <c r="D212" s="278" t="s">
        <v>488</v>
      </c>
      <c r="E212" s="278" t="str">
        <f>CONCATENATE(SUM('Раздел 4'!J13:J13),"=",0)</f>
        <v>0=0</v>
      </c>
      <c r="F212" s="262"/>
      <c r="G212" s="70" t="str">
        <f>IF(('ФЛК (информационный)'!A212="Неверно!")*('ФЛК (информационный)'!F212=""),"Внести подтверждение к нарушенному информационному ФЛК"," ")</f>
        <v xml:space="preserve"> </v>
      </c>
    </row>
    <row r="213" spans="1:7" s="269" customFormat="1" ht="38.25" x14ac:dyDescent="0.2">
      <c r="A213" s="277" t="str">
        <f>IF((SUM('Раздел 4'!K13:K13)=0),"","Неверно!")</f>
        <v/>
      </c>
      <c r="B213" s="276" t="s">
        <v>850</v>
      </c>
      <c r="C213" s="278" t="s">
        <v>851</v>
      </c>
      <c r="D213" s="278" t="s">
        <v>488</v>
      </c>
      <c r="E213" s="278" t="str">
        <f>CONCATENATE(SUM('Раздел 4'!K13:K13),"=",0)</f>
        <v>0=0</v>
      </c>
      <c r="F213" s="262"/>
      <c r="G213" s="70" t="str">
        <f>IF(('ФЛК (информационный)'!A213="Неверно!")*('ФЛК (информационный)'!F213=""),"Внести подтверждение к нарушенному информационному ФЛК"," ")</f>
        <v xml:space="preserve"> </v>
      </c>
    </row>
    <row r="214" spans="1:7" s="269" customFormat="1" ht="38.25" x14ac:dyDescent="0.2">
      <c r="A214" s="277" t="str">
        <f>IF((SUM('Раздел 4'!L13:L13)=0),"","Неверно!")</f>
        <v/>
      </c>
      <c r="B214" s="276" t="s">
        <v>850</v>
      </c>
      <c r="C214" s="278" t="s">
        <v>851</v>
      </c>
      <c r="D214" s="278" t="s">
        <v>488</v>
      </c>
      <c r="E214" s="278" t="str">
        <f>CONCATENATE(SUM('Раздел 4'!L13:L13),"=",0)</f>
        <v>0=0</v>
      </c>
      <c r="F214" s="262"/>
      <c r="G214" s="70" t="str">
        <f>IF(('ФЛК (информационный)'!A214="Неверно!")*('ФЛК (информационный)'!F214=""),"Внести подтверждение к нарушенному информационному ФЛК"," ")</f>
        <v xml:space="preserve"> </v>
      </c>
    </row>
    <row r="215" spans="1:7" s="269" customFormat="1" ht="38.25" x14ac:dyDescent="0.2">
      <c r="A215" s="277" t="str">
        <f>IF((SUM('Раздел 4'!M13:M13)=0),"","Неверно!")</f>
        <v/>
      </c>
      <c r="B215" s="276" t="s">
        <v>850</v>
      </c>
      <c r="C215" s="278" t="s">
        <v>851</v>
      </c>
      <c r="D215" s="278" t="s">
        <v>488</v>
      </c>
      <c r="E215" s="278" t="str">
        <f>CONCATENATE(SUM('Раздел 4'!M13:M13),"=",0)</f>
        <v>0=0</v>
      </c>
      <c r="F215" s="262"/>
      <c r="G215" s="70" t="str">
        <f>IF(('ФЛК (информационный)'!A215="Неверно!")*('ФЛК (информационный)'!F215=""),"Внести подтверждение к нарушенному информационному ФЛК"," ")</f>
        <v xml:space="preserve"> </v>
      </c>
    </row>
    <row r="216" spans="1:7" s="269" customFormat="1" ht="38.25" x14ac:dyDescent="0.2">
      <c r="A216" s="277" t="str">
        <f>IF((SUM('Раздел 4'!N13:N13)=0),"","Неверно!")</f>
        <v/>
      </c>
      <c r="B216" s="276" t="s">
        <v>850</v>
      </c>
      <c r="C216" s="278" t="s">
        <v>851</v>
      </c>
      <c r="D216" s="278" t="s">
        <v>488</v>
      </c>
      <c r="E216" s="278" t="str">
        <f>CONCATENATE(SUM('Раздел 4'!N13:N13),"=",0)</f>
        <v>0=0</v>
      </c>
      <c r="F216" s="262"/>
      <c r="G216" s="70" t="str">
        <f>IF(('ФЛК (информационный)'!A216="Неверно!")*('ФЛК (информационный)'!F216=""),"Внести подтверждение к нарушенному информационному ФЛК"," ")</f>
        <v xml:space="preserve"> </v>
      </c>
    </row>
    <row r="217" spans="1:7" s="269" customFormat="1" ht="38.25" x14ac:dyDescent="0.2">
      <c r="A217" s="277" t="str">
        <f>IF((SUM('Раздел 4'!O13:O13)=0),"","Неверно!")</f>
        <v/>
      </c>
      <c r="B217" s="276" t="s">
        <v>850</v>
      </c>
      <c r="C217" s="278" t="s">
        <v>851</v>
      </c>
      <c r="D217" s="278" t="s">
        <v>488</v>
      </c>
      <c r="E217" s="278" t="str">
        <f>CONCATENATE(SUM('Раздел 4'!O13:O13),"=",0)</f>
        <v>0=0</v>
      </c>
      <c r="F217" s="262"/>
      <c r="G217" s="70" t="str">
        <f>IF(('ФЛК (информационный)'!A217="Неверно!")*('ФЛК (информационный)'!F217=""),"Внести подтверждение к нарушенному информационному ФЛК"," ")</f>
        <v xml:space="preserve"> </v>
      </c>
    </row>
    <row r="218" spans="1:7" s="269" customFormat="1" ht="38.25" x14ac:dyDescent="0.2">
      <c r="A218" s="277" t="str">
        <f>IF((SUM('Раздел 4'!P13:P13)=0),"","Неверно!")</f>
        <v/>
      </c>
      <c r="B218" s="276" t="s">
        <v>850</v>
      </c>
      <c r="C218" s="278" t="s">
        <v>851</v>
      </c>
      <c r="D218" s="278" t="s">
        <v>488</v>
      </c>
      <c r="E218" s="278" t="str">
        <f>CONCATENATE(SUM('Раздел 4'!P13:P13),"=",0)</f>
        <v>0=0</v>
      </c>
      <c r="F218" s="262"/>
      <c r="G218" s="70" t="str">
        <f>IF(('ФЛК (информационный)'!A218="Неверно!")*('ФЛК (информационный)'!F218=""),"Внести подтверждение к нарушенному информационному ФЛК"," ")</f>
        <v xml:space="preserve"> </v>
      </c>
    </row>
    <row r="219" spans="1:7" s="269" customFormat="1" ht="38.25" x14ac:dyDescent="0.2">
      <c r="A219" s="277" t="str">
        <f>IF((SUM('Раздел 4'!Q13:Q13)=0),"","Неверно!")</f>
        <v/>
      </c>
      <c r="B219" s="276" t="s">
        <v>850</v>
      </c>
      <c r="C219" s="278" t="s">
        <v>851</v>
      </c>
      <c r="D219" s="278" t="s">
        <v>488</v>
      </c>
      <c r="E219" s="278" t="str">
        <f>CONCATENATE(SUM('Раздел 4'!Q13:Q13),"=",0)</f>
        <v>0=0</v>
      </c>
      <c r="F219" s="262"/>
      <c r="G219" s="70" t="str">
        <f>IF(('ФЛК (информационный)'!A219="Неверно!")*('ФЛК (информационный)'!F219=""),"Внести подтверждение к нарушенному информационному ФЛК"," ")</f>
        <v xml:space="preserve"> </v>
      </c>
    </row>
    <row r="220" spans="1:7" s="269" customFormat="1" ht="38.25" x14ac:dyDescent="0.2">
      <c r="A220" s="277" t="str">
        <f>IF((SUM('Раздел 4'!R13:R13)=0),"","Неверно!")</f>
        <v/>
      </c>
      <c r="B220" s="276" t="s">
        <v>850</v>
      </c>
      <c r="C220" s="278" t="s">
        <v>851</v>
      </c>
      <c r="D220" s="278" t="s">
        <v>488</v>
      </c>
      <c r="E220" s="278" t="str">
        <f>CONCATENATE(SUM('Раздел 4'!R13:R13),"=",0)</f>
        <v>0=0</v>
      </c>
      <c r="F220" s="262"/>
      <c r="G220" s="70" t="str">
        <f>IF(('ФЛК (информационный)'!A220="Неверно!")*('ФЛК (информационный)'!F220=""),"Внести подтверждение к нарушенному информационному ФЛК"," ")</f>
        <v xml:space="preserve"> </v>
      </c>
    </row>
    <row r="221" spans="1:7" s="269" customFormat="1" ht="38.25" x14ac:dyDescent="0.2">
      <c r="A221" s="277" t="str">
        <f>IF((SUM('Раздел 4'!S13:S13)=0),"","Неверно!")</f>
        <v/>
      </c>
      <c r="B221" s="276" t="s">
        <v>850</v>
      </c>
      <c r="C221" s="278" t="s">
        <v>851</v>
      </c>
      <c r="D221" s="278" t="s">
        <v>488</v>
      </c>
      <c r="E221" s="278" t="str">
        <f>CONCATENATE(SUM('Раздел 4'!S13:S13),"=",0)</f>
        <v>0=0</v>
      </c>
      <c r="F221" s="262"/>
      <c r="G221" s="70" t="str">
        <f>IF(('ФЛК (информационный)'!A221="Неверно!")*('ФЛК (информационный)'!F221=""),"Внести подтверждение к нарушенному информационному ФЛК"," ")</f>
        <v xml:space="preserve"> </v>
      </c>
    </row>
    <row r="222" spans="1:7" s="269" customFormat="1" ht="38.25" x14ac:dyDescent="0.2">
      <c r="A222" s="277" t="str">
        <f>IF((SUM('Раздел 4'!T13:T13)=0),"","Неверно!")</f>
        <v/>
      </c>
      <c r="B222" s="276" t="s">
        <v>850</v>
      </c>
      <c r="C222" s="278" t="s">
        <v>851</v>
      </c>
      <c r="D222" s="278" t="s">
        <v>488</v>
      </c>
      <c r="E222" s="278" t="str">
        <f>CONCATENATE(SUM('Раздел 4'!T13:T13),"=",0)</f>
        <v>0=0</v>
      </c>
      <c r="F222" s="262"/>
      <c r="G222" s="70" t="str">
        <f>IF(('ФЛК (информационный)'!A222="Неверно!")*('ФЛК (информационный)'!F222=""),"Внести подтверждение к нарушенному информационному ФЛК"," ")</f>
        <v xml:space="preserve"> </v>
      </c>
    </row>
    <row r="223" spans="1:7" s="269" customFormat="1" ht="38.25" x14ac:dyDescent="0.2">
      <c r="A223" s="277" t="str">
        <f>IF((SUM('Раздел 4'!U13:U13)=0),"","Неверно!")</f>
        <v/>
      </c>
      <c r="B223" s="276" t="s">
        <v>850</v>
      </c>
      <c r="C223" s="278" t="s">
        <v>851</v>
      </c>
      <c r="D223" s="278" t="s">
        <v>488</v>
      </c>
      <c r="E223" s="278" t="str">
        <f>CONCATENATE(SUM('Раздел 4'!U13:U13),"=",0)</f>
        <v>0=0</v>
      </c>
      <c r="F223" s="262"/>
      <c r="G223" s="70" t="str">
        <f>IF(('ФЛК (информационный)'!A223="Неверно!")*('ФЛК (информационный)'!F223=""),"Внести подтверждение к нарушенному информационному ФЛК"," ")</f>
        <v xml:space="preserve"> </v>
      </c>
    </row>
    <row r="224" spans="1:7" s="269" customFormat="1" ht="38.25" x14ac:dyDescent="0.2">
      <c r="A224" s="277" t="str">
        <f>IF((SUM('Раздел 4'!V13:V13)=0),"","Неверно!")</f>
        <v/>
      </c>
      <c r="B224" s="276" t="s">
        <v>850</v>
      </c>
      <c r="C224" s="278" t="s">
        <v>851</v>
      </c>
      <c r="D224" s="278" t="s">
        <v>488</v>
      </c>
      <c r="E224" s="278" t="str">
        <f>CONCATENATE(SUM('Раздел 4'!V13:V13),"=",0)</f>
        <v>0=0</v>
      </c>
      <c r="F224" s="262"/>
      <c r="G224" s="70" t="str">
        <f>IF(('ФЛК (информационный)'!A224="Неверно!")*('ФЛК (информационный)'!F224=""),"Внести подтверждение к нарушенному информационному ФЛК"," ")</f>
        <v xml:space="preserve"> </v>
      </c>
    </row>
    <row r="225" spans="1:7" s="269" customFormat="1" ht="38.25" x14ac:dyDescent="0.2">
      <c r="A225" s="277" t="str">
        <f>IF((SUM('Раздел 4'!W13:W13)=0),"","Неверно!")</f>
        <v/>
      </c>
      <c r="B225" s="276" t="s">
        <v>850</v>
      </c>
      <c r="C225" s="278" t="s">
        <v>851</v>
      </c>
      <c r="D225" s="278" t="s">
        <v>488</v>
      </c>
      <c r="E225" s="278" t="str">
        <f>CONCATENATE(SUM('Раздел 4'!W13:W13),"=",0)</f>
        <v>0=0</v>
      </c>
      <c r="F225" s="262"/>
      <c r="G225" s="70" t="str">
        <f>IF(('ФЛК (информационный)'!A225="Неверно!")*('ФЛК (информационный)'!F225=""),"Внести подтверждение к нарушенному информационному ФЛК"," ")</f>
        <v xml:space="preserve"> </v>
      </c>
    </row>
    <row r="226" spans="1:7" s="269" customFormat="1" ht="38.25" x14ac:dyDescent="0.2">
      <c r="A226" s="277" t="str">
        <f>IF((SUM('Раздел 4'!X13:X13)=0),"","Неверно!")</f>
        <v/>
      </c>
      <c r="B226" s="276" t="s">
        <v>850</v>
      </c>
      <c r="C226" s="278" t="s">
        <v>851</v>
      </c>
      <c r="D226" s="278" t="s">
        <v>488</v>
      </c>
      <c r="E226" s="278" t="str">
        <f>CONCATENATE(SUM('Раздел 4'!X13:X13),"=",0)</f>
        <v>0=0</v>
      </c>
      <c r="F226" s="262"/>
      <c r="G226" s="70" t="str">
        <f>IF(('ФЛК (информационный)'!A226="Неверно!")*('ФЛК (информационный)'!F226=""),"Внести подтверждение к нарушенному информационному ФЛК"," ")</f>
        <v xml:space="preserve"> </v>
      </c>
    </row>
    <row r="227" spans="1:7" s="269" customFormat="1" ht="38.25" x14ac:dyDescent="0.2">
      <c r="A227" s="277" t="str">
        <f>IF((SUM('Раздел 4'!Y13:Y13)=0),"","Неверно!")</f>
        <v/>
      </c>
      <c r="B227" s="276" t="s">
        <v>850</v>
      </c>
      <c r="C227" s="278" t="s">
        <v>851</v>
      </c>
      <c r="D227" s="278" t="s">
        <v>488</v>
      </c>
      <c r="E227" s="278" t="str">
        <f>CONCATENATE(SUM('Раздел 4'!Y13:Y13),"=",0)</f>
        <v>0=0</v>
      </c>
      <c r="F227" s="262"/>
      <c r="G227" s="70" t="str">
        <f>IF(('ФЛК (информационный)'!A227="Неверно!")*('ФЛК (информационный)'!F227=""),"Внести подтверждение к нарушенному информационному ФЛК"," ")</f>
        <v xml:space="preserve"> </v>
      </c>
    </row>
    <row r="228" spans="1:7" s="269" customFormat="1" ht="38.25" x14ac:dyDescent="0.2">
      <c r="A228" s="277" t="str">
        <f>IF((SUM('Раздел 4'!Z13:Z13)=0),"","Неверно!")</f>
        <v/>
      </c>
      <c r="B228" s="276" t="s">
        <v>850</v>
      </c>
      <c r="C228" s="278" t="s">
        <v>851</v>
      </c>
      <c r="D228" s="278" t="s">
        <v>488</v>
      </c>
      <c r="E228" s="278" t="str">
        <f>CONCATENATE(SUM('Раздел 4'!Z13:Z13),"=",0)</f>
        <v>0=0</v>
      </c>
      <c r="F228" s="262"/>
      <c r="G228" s="70" t="str">
        <f>IF(('ФЛК (информационный)'!A228="Неверно!")*('ФЛК (информационный)'!F228=""),"Внести подтверждение к нарушенному информационному ФЛК"," ")</f>
        <v xml:space="preserve"> </v>
      </c>
    </row>
    <row r="229" spans="1:7" s="269" customFormat="1" ht="38.25" x14ac:dyDescent="0.2">
      <c r="A229" s="277" t="str">
        <f>IF((SUM('Раздел 4'!AA14:AA14)=0),"","Неверно!")</f>
        <v/>
      </c>
      <c r="B229" s="276" t="s">
        <v>852</v>
      </c>
      <c r="C229" s="278" t="s">
        <v>853</v>
      </c>
      <c r="D229" s="278" t="s">
        <v>487</v>
      </c>
      <c r="E229" s="278" t="str">
        <f>CONCATENATE(SUM('Раздел 4'!AA14:AA14),"=",0)</f>
        <v>0=0</v>
      </c>
      <c r="F229" s="262"/>
      <c r="G229" s="70" t="str">
        <f>IF(('ФЛК (информационный)'!A229="Неверно!")*('ФЛК (информационный)'!F229=""),"Внести подтверждение к нарушенному информационному ФЛК"," ")</f>
        <v xml:space="preserve"> </v>
      </c>
    </row>
    <row r="230" spans="1:7" s="269" customFormat="1" ht="38.25" x14ac:dyDescent="0.2">
      <c r="A230" s="277" t="str">
        <f>IF((SUM('Раздел 4'!AB14:AB14)=0),"","Неверно!")</f>
        <v/>
      </c>
      <c r="B230" s="276" t="s">
        <v>852</v>
      </c>
      <c r="C230" s="278" t="s">
        <v>853</v>
      </c>
      <c r="D230" s="278" t="s">
        <v>487</v>
      </c>
      <c r="E230" s="278" t="str">
        <f>CONCATENATE(SUM('Раздел 4'!AB14:AB14),"=",0)</f>
        <v>0=0</v>
      </c>
      <c r="F230" s="262"/>
      <c r="G230" s="70" t="str">
        <f>IF(('ФЛК (информационный)'!A230="Неверно!")*('ФЛК (информационный)'!F230=""),"Внести подтверждение к нарушенному информационному ФЛК"," ")</f>
        <v xml:space="preserve"> </v>
      </c>
    </row>
    <row r="231" spans="1:7" s="269" customFormat="1" ht="38.25" x14ac:dyDescent="0.2">
      <c r="A231" s="277" t="str">
        <f>IF((SUM('Раздел 4'!AC14:AC14)=0),"","Неверно!")</f>
        <v/>
      </c>
      <c r="B231" s="276" t="s">
        <v>852</v>
      </c>
      <c r="C231" s="278" t="s">
        <v>853</v>
      </c>
      <c r="D231" s="278" t="s">
        <v>487</v>
      </c>
      <c r="E231" s="278" t="str">
        <f>CONCATENATE(SUM('Раздел 4'!AC14:AC14),"=",0)</f>
        <v>0=0</v>
      </c>
      <c r="F231" s="262"/>
      <c r="G231" s="70" t="str">
        <f>IF(('ФЛК (информационный)'!A231="Неверно!")*('ФЛК (информационный)'!F231=""),"Внести подтверждение к нарушенному информационному ФЛК"," ")</f>
        <v xml:space="preserve"> </v>
      </c>
    </row>
    <row r="232" spans="1:7" s="269" customFormat="1" ht="38.25" x14ac:dyDescent="0.2">
      <c r="A232" s="277" t="str">
        <f>IF((SUM('Раздел 4'!AD14:AD14)=0),"","Неверно!")</f>
        <v/>
      </c>
      <c r="B232" s="276" t="s">
        <v>852</v>
      </c>
      <c r="C232" s="278" t="s">
        <v>853</v>
      </c>
      <c r="D232" s="278" t="s">
        <v>487</v>
      </c>
      <c r="E232" s="278" t="str">
        <f>CONCATENATE(SUM('Раздел 4'!AD14:AD14),"=",0)</f>
        <v>0=0</v>
      </c>
      <c r="F232" s="262"/>
      <c r="G232" s="70" t="str">
        <f>IF(('ФЛК (информационный)'!A232="Неверно!")*('ФЛК (информационный)'!F232=""),"Внести подтверждение к нарушенному информационному ФЛК"," ")</f>
        <v xml:space="preserve"> </v>
      </c>
    </row>
    <row r="233" spans="1:7" s="269" customFormat="1" ht="38.25" x14ac:dyDescent="0.2">
      <c r="A233" s="277" t="str">
        <f>IF((SUM('Раздел 4'!AE14:AE14)=0),"","Неверно!")</f>
        <v/>
      </c>
      <c r="B233" s="276" t="s">
        <v>852</v>
      </c>
      <c r="C233" s="278" t="s">
        <v>853</v>
      </c>
      <c r="D233" s="278" t="s">
        <v>487</v>
      </c>
      <c r="E233" s="278" t="str">
        <f>CONCATENATE(SUM('Раздел 4'!AE14:AE14),"=",0)</f>
        <v>0=0</v>
      </c>
      <c r="F233" s="262"/>
      <c r="G233" s="70" t="str">
        <f>IF(('ФЛК (информационный)'!A233="Неверно!")*('ФЛК (информационный)'!F233=""),"Внести подтверждение к нарушенному информационному ФЛК"," ")</f>
        <v xml:space="preserve"> </v>
      </c>
    </row>
    <row r="234" spans="1:7" s="269" customFormat="1" ht="38.25" x14ac:dyDescent="0.2">
      <c r="A234" s="277" t="str">
        <f>IF((SUM('Раздел 4'!AF14:AF14)=0),"","Неверно!")</f>
        <v/>
      </c>
      <c r="B234" s="276" t="s">
        <v>852</v>
      </c>
      <c r="C234" s="278" t="s">
        <v>853</v>
      </c>
      <c r="D234" s="278" t="s">
        <v>487</v>
      </c>
      <c r="E234" s="278" t="str">
        <f>CONCATENATE(SUM('Раздел 4'!AF14:AF14),"=",0)</f>
        <v>0=0</v>
      </c>
      <c r="F234" s="262"/>
      <c r="G234" s="70" t="str">
        <f>IF(('ФЛК (информационный)'!A234="Неверно!")*('ФЛК (информационный)'!F234=""),"Внести подтверждение к нарушенному информационному ФЛК"," ")</f>
        <v xml:space="preserve"> </v>
      </c>
    </row>
    <row r="235" spans="1:7" s="269" customFormat="1" ht="38.25" x14ac:dyDescent="0.2">
      <c r="A235" s="277" t="str">
        <f>IF((SUM('Раздел 4'!AG14:AG14)=0),"","Неверно!")</f>
        <v/>
      </c>
      <c r="B235" s="276" t="s">
        <v>852</v>
      </c>
      <c r="C235" s="278" t="s">
        <v>853</v>
      </c>
      <c r="D235" s="278" t="s">
        <v>487</v>
      </c>
      <c r="E235" s="278" t="str">
        <f>CONCATENATE(SUM('Раздел 4'!AG14:AG14),"=",0)</f>
        <v>0=0</v>
      </c>
      <c r="F235" s="262"/>
      <c r="G235" s="70" t="str">
        <f>IF(('ФЛК (информационный)'!A235="Неверно!")*('ФЛК (информационный)'!F235=""),"Внести подтверждение к нарушенному информационному ФЛК"," ")</f>
        <v xml:space="preserve"> </v>
      </c>
    </row>
    <row r="236" spans="1:7" s="269" customFormat="1" ht="38.25" x14ac:dyDescent="0.2">
      <c r="A236" s="277" t="str">
        <f>IF((SUM('Раздел 4'!AH14:AH14)=0),"","Неверно!")</f>
        <v/>
      </c>
      <c r="B236" s="276" t="s">
        <v>852</v>
      </c>
      <c r="C236" s="278" t="s">
        <v>853</v>
      </c>
      <c r="D236" s="278" t="s">
        <v>487</v>
      </c>
      <c r="E236" s="278" t="str">
        <f>CONCATENATE(SUM('Раздел 4'!AH14:AH14),"=",0)</f>
        <v>0=0</v>
      </c>
      <c r="F236" s="262"/>
      <c r="G236" s="70" t="str">
        <f>IF(('ФЛК (информационный)'!A236="Неверно!")*('ФЛК (информационный)'!F236=""),"Внести подтверждение к нарушенному информационному ФЛК"," ")</f>
        <v xml:space="preserve"> </v>
      </c>
    </row>
    <row r="237" spans="1:7" s="269" customFormat="1" ht="38.25" x14ac:dyDescent="0.2">
      <c r="A237" s="277" t="str">
        <f>IF((SUM('Раздел 4'!AI14:AI14)=0),"","Неверно!")</f>
        <v/>
      </c>
      <c r="B237" s="276" t="s">
        <v>852</v>
      </c>
      <c r="C237" s="278" t="s">
        <v>853</v>
      </c>
      <c r="D237" s="278" t="s">
        <v>487</v>
      </c>
      <c r="E237" s="278" t="str">
        <f>CONCATENATE(SUM('Раздел 4'!AI14:AI14),"=",0)</f>
        <v>0=0</v>
      </c>
      <c r="F237" s="262"/>
      <c r="G237" s="70" t="str">
        <f>IF(('ФЛК (информационный)'!A237="Неверно!")*('ФЛК (информационный)'!F237=""),"Внести подтверждение к нарушенному информационному ФЛК"," ")</f>
        <v xml:space="preserve"> </v>
      </c>
    </row>
    <row r="238" spans="1:7" s="269" customFormat="1" ht="38.25" x14ac:dyDescent="0.2">
      <c r="A238" s="277" t="str">
        <f>IF((SUM('Раздел 4'!C14:C14)=0),"","Неверно!")</f>
        <v/>
      </c>
      <c r="B238" s="276" t="s">
        <v>852</v>
      </c>
      <c r="C238" s="278" t="s">
        <v>853</v>
      </c>
      <c r="D238" s="278" t="s">
        <v>487</v>
      </c>
      <c r="E238" s="278" t="str">
        <f>CONCATENATE(SUM('Раздел 4'!C14:C14),"=",0)</f>
        <v>0=0</v>
      </c>
      <c r="F238" s="262"/>
      <c r="G238" s="70" t="str">
        <f>IF(('ФЛК (информационный)'!A238="Неверно!")*('ФЛК (информационный)'!F238=""),"Внести подтверждение к нарушенному информационному ФЛК"," ")</f>
        <v xml:space="preserve"> </v>
      </c>
    </row>
    <row r="239" spans="1:7" s="269" customFormat="1" ht="38.25" x14ac:dyDescent="0.2">
      <c r="A239" s="277" t="str">
        <f>IF((SUM('Раздел 4'!D14:D14)=0),"","Неверно!")</f>
        <v/>
      </c>
      <c r="B239" s="276" t="s">
        <v>852</v>
      </c>
      <c r="C239" s="278" t="s">
        <v>853</v>
      </c>
      <c r="D239" s="278" t="s">
        <v>487</v>
      </c>
      <c r="E239" s="278" t="str">
        <f>CONCATENATE(SUM('Раздел 4'!D14:D14),"=",0)</f>
        <v>0=0</v>
      </c>
      <c r="F239" s="262"/>
      <c r="G239" s="70" t="str">
        <f>IF(('ФЛК (информационный)'!A239="Неверно!")*('ФЛК (информационный)'!F239=""),"Внести подтверждение к нарушенному информационному ФЛК"," ")</f>
        <v xml:space="preserve"> </v>
      </c>
    </row>
    <row r="240" spans="1:7" s="269" customFormat="1" ht="38.25" x14ac:dyDescent="0.2">
      <c r="A240" s="277" t="str">
        <f>IF((SUM('Раздел 4'!E14:E14)=0),"","Неверно!")</f>
        <v/>
      </c>
      <c r="B240" s="276" t="s">
        <v>852</v>
      </c>
      <c r="C240" s="278" t="s">
        <v>853</v>
      </c>
      <c r="D240" s="278" t="s">
        <v>487</v>
      </c>
      <c r="E240" s="278" t="str">
        <f>CONCATENATE(SUM('Раздел 4'!E14:E14),"=",0)</f>
        <v>0=0</v>
      </c>
      <c r="F240" s="262"/>
      <c r="G240" s="70" t="str">
        <f>IF(('ФЛК (информационный)'!A240="Неверно!")*('ФЛК (информационный)'!F240=""),"Внести подтверждение к нарушенному информационному ФЛК"," ")</f>
        <v xml:space="preserve"> </v>
      </c>
    </row>
    <row r="241" spans="1:7" s="269" customFormat="1" ht="38.25" x14ac:dyDescent="0.2">
      <c r="A241" s="277" t="str">
        <f>IF((SUM('Раздел 4'!F14:F14)=0),"","Неверно!")</f>
        <v/>
      </c>
      <c r="B241" s="276" t="s">
        <v>852</v>
      </c>
      <c r="C241" s="278" t="s">
        <v>853</v>
      </c>
      <c r="D241" s="278" t="s">
        <v>487</v>
      </c>
      <c r="E241" s="278" t="str">
        <f>CONCATENATE(SUM('Раздел 4'!F14:F14),"=",0)</f>
        <v>0=0</v>
      </c>
      <c r="F241" s="262"/>
      <c r="G241" s="70" t="str">
        <f>IF(('ФЛК (информационный)'!A241="Неверно!")*('ФЛК (информационный)'!F241=""),"Внести подтверждение к нарушенному информационному ФЛК"," ")</f>
        <v xml:space="preserve"> </v>
      </c>
    </row>
    <row r="242" spans="1:7" s="269" customFormat="1" ht="38.25" x14ac:dyDescent="0.2">
      <c r="A242" s="277" t="str">
        <f>IF((SUM('Раздел 4'!G14:G14)=0),"","Неверно!")</f>
        <v/>
      </c>
      <c r="B242" s="276" t="s">
        <v>852</v>
      </c>
      <c r="C242" s="278" t="s">
        <v>853</v>
      </c>
      <c r="D242" s="278" t="s">
        <v>487</v>
      </c>
      <c r="E242" s="278" t="str">
        <f>CONCATENATE(SUM('Раздел 4'!G14:G14),"=",0)</f>
        <v>0=0</v>
      </c>
      <c r="F242" s="262"/>
      <c r="G242" s="70" t="str">
        <f>IF(('ФЛК (информационный)'!A242="Неверно!")*('ФЛК (информационный)'!F242=""),"Внести подтверждение к нарушенному информационному ФЛК"," ")</f>
        <v xml:space="preserve"> </v>
      </c>
    </row>
    <row r="243" spans="1:7" s="269" customFormat="1" ht="38.25" x14ac:dyDescent="0.2">
      <c r="A243" s="277" t="str">
        <f>IF((SUM('Раздел 4'!H14:H14)=0),"","Неверно!")</f>
        <v/>
      </c>
      <c r="B243" s="276" t="s">
        <v>852</v>
      </c>
      <c r="C243" s="278" t="s">
        <v>853</v>
      </c>
      <c r="D243" s="278" t="s">
        <v>487</v>
      </c>
      <c r="E243" s="278" t="str">
        <f>CONCATENATE(SUM('Раздел 4'!H14:H14),"=",0)</f>
        <v>0=0</v>
      </c>
      <c r="F243" s="262"/>
      <c r="G243" s="70" t="str">
        <f>IF(('ФЛК (информационный)'!A243="Неверно!")*('ФЛК (информационный)'!F243=""),"Внести подтверждение к нарушенному информационному ФЛК"," ")</f>
        <v xml:space="preserve"> </v>
      </c>
    </row>
    <row r="244" spans="1:7" s="269" customFormat="1" ht="38.25" x14ac:dyDescent="0.2">
      <c r="A244" s="277" t="str">
        <f>IF((SUM('Раздел 4'!I14:I14)=0),"","Неверно!")</f>
        <v/>
      </c>
      <c r="B244" s="276" t="s">
        <v>852</v>
      </c>
      <c r="C244" s="278" t="s">
        <v>853</v>
      </c>
      <c r="D244" s="278" t="s">
        <v>487</v>
      </c>
      <c r="E244" s="278" t="str">
        <f>CONCATENATE(SUM('Раздел 4'!I14:I14),"=",0)</f>
        <v>0=0</v>
      </c>
      <c r="F244" s="262"/>
      <c r="G244" s="70" t="str">
        <f>IF(('ФЛК (информационный)'!A244="Неверно!")*('ФЛК (информационный)'!F244=""),"Внести подтверждение к нарушенному информационному ФЛК"," ")</f>
        <v xml:space="preserve"> </v>
      </c>
    </row>
    <row r="245" spans="1:7" s="269" customFormat="1" ht="38.25" x14ac:dyDescent="0.2">
      <c r="A245" s="277" t="str">
        <f>IF((SUM('Раздел 4'!J14:J14)=0),"","Неверно!")</f>
        <v/>
      </c>
      <c r="B245" s="276" t="s">
        <v>852</v>
      </c>
      <c r="C245" s="278" t="s">
        <v>853</v>
      </c>
      <c r="D245" s="278" t="s">
        <v>487</v>
      </c>
      <c r="E245" s="278" t="str">
        <f>CONCATENATE(SUM('Раздел 4'!J14:J14),"=",0)</f>
        <v>0=0</v>
      </c>
      <c r="F245" s="262"/>
      <c r="G245" s="70" t="str">
        <f>IF(('ФЛК (информационный)'!A245="Неверно!")*('ФЛК (информационный)'!F245=""),"Внести подтверждение к нарушенному информационному ФЛК"," ")</f>
        <v xml:space="preserve"> </v>
      </c>
    </row>
    <row r="246" spans="1:7" s="269" customFormat="1" ht="38.25" x14ac:dyDescent="0.2">
      <c r="A246" s="277" t="str">
        <f>IF((SUM('Раздел 4'!K14:K14)=0),"","Неверно!")</f>
        <v/>
      </c>
      <c r="B246" s="276" t="s">
        <v>852</v>
      </c>
      <c r="C246" s="278" t="s">
        <v>853</v>
      </c>
      <c r="D246" s="278" t="s">
        <v>487</v>
      </c>
      <c r="E246" s="278" t="str">
        <f>CONCATENATE(SUM('Раздел 4'!K14:K14),"=",0)</f>
        <v>0=0</v>
      </c>
      <c r="F246" s="262"/>
      <c r="G246" s="70" t="str">
        <f>IF(('ФЛК (информационный)'!A246="Неверно!")*('ФЛК (информационный)'!F246=""),"Внести подтверждение к нарушенному информационному ФЛК"," ")</f>
        <v xml:space="preserve"> </v>
      </c>
    </row>
    <row r="247" spans="1:7" s="269" customFormat="1" ht="38.25" x14ac:dyDescent="0.2">
      <c r="A247" s="277" t="str">
        <f>IF((SUM('Раздел 4'!L14:L14)=0),"","Неверно!")</f>
        <v/>
      </c>
      <c r="B247" s="276" t="s">
        <v>852</v>
      </c>
      <c r="C247" s="278" t="s">
        <v>853</v>
      </c>
      <c r="D247" s="278" t="s">
        <v>487</v>
      </c>
      <c r="E247" s="278" t="str">
        <f>CONCATENATE(SUM('Раздел 4'!L14:L14),"=",0)</f>
        <v>0=0</v>
      </c>
      <c r="F247" s="262"/>
      <c r="G247" s="70" t="str">
        <f>IF(('ФЛК (информационный)'!A247="Неверно!")*('ФЛК (информационный)'!F247=""),"Внести подтверждение к нарушенному информационному ФЛК"," ")</f>
        <v xml:space="preserve"> </v>
      </c>
    </row>
    <row r="248" spans="1:7" s="269" customFormat="1" ht="38.25" x14ac:dyDescent="0.2">
      <c r="A248" s="277" t="str">
        <f>IF((SUM('Раздел 4'!M14:M14)=0),"","Неверно!")</f>
        <v/>
      </c>
      <c r="B248" s="276" t="s">
        <v>852</v>
      </c>
      <c r="C248" s="278" t="s">
        <v>853</v>
      </c>
      <c r="D248" s="278" t="s">
        <v>487</v>
      </c>
      <c r="E248" s="278" t="str">
        <f>CONCATENATE(SUM('Раздел 4'!M14:M14),"=",0)</f>
        <v>0=0</v>
      </c>
      <c r="F248" s="262"/>
      <c r="G248" s="70" t="str">
        <f>IF(('ФЛК (информационный)'!A248="Неверно!")*('ФЛК (информационный)'!F248=""),"Внести подтверждение к нарушенному информационному ФЛК"," ")</f>
        <v xml:space="preserve"> </v>
      </c>
    </row>
    <row r="249" spans="1:7" s="269" customFormat="1" ht="38.25" x14ac:dyDescent="0.2">
      <c r="A249" s="277" t="str">
        <f>IF((SUM('Раздел 4'!N14:N14)=0),"","Неверно!")</f>
        <v/>
      </c>
      <c r="B249" s="276" t="s">
        <v>852</v>
      </c>
      <c r="C249" s="278" t="s">
        <v>853</v>
      </c>
      <c r="D249" s="278" t="s">
        <v>487</v>
      </c>
      <c r="E249" s="278" t="str">
        <f>CONCATENATE(SUM('Раздел 4'!N14:N14),"=",0)</f>
        <v>0=0</v>
      </c>
      <c r="F249" s="262"/>
      <c r="G249" s="70" t="str">
        <f>IF(('ФЛК (информационный)'!A249="Неверно!")*('ФЛК (информационный)'!F249=""),"Внести подтверждение к нарушенному информационному ФЛК"," ")</f>
        <v xml:space="preserve"> </v>
      </c>
    </row>
    <row r="250" spans="1:7" s="269" customFormat="1" ht="38.25" x14ac:dyDescent="0.2">
      <c r="A250" s="277" t="str">
        <f>IF((SUM('Раздел 4'!O14:O14)=0),"","Неверно!")</f>
        <v/>
      </c>
      <c r="B250" s="276" t="s">
        <v>852</v>
      </c>
      <c r="C250" s="278" t="s">
        <v>853</v>
      </c>
      <c r="D250" s="278" t="s">
        <v>487</v>
      </c>
      <c r="E250" s="278" t="str">
        <f>CONCATENATE(SUM('Раздел 4'!O14:O14),"=",0)</f>
        <v>0=0</v>
      </c>
      <c r="F250" s="262"/>
      <c r="G250" s="70" t="str">
        <f>IF(('ФЛК (информационный)'!A250="Неверно!")*('ФЛК (информационный)'!F250=""),"Внести подтверждение к нарушенному информационному ФЛК"," ")</f>
        <v xml:space="preserve"> </v>
      </c>
    </row>
    <row r="251" spans="1:7" s="269" customFormat="1" ht="38.25" x14ac:dyDescent="0.2">
      <c r="A251" s="277" t="str">
        <f>IF((SUM('Раздел 4'!P14:P14)=0),"","Неверно!")</f>
        <v/>
      </c>
      <c r="B251" s="276" t="s">
        <v>852</v>
      </c>
      <c r="C251" s="278" t="s">
        <v>853</v>
      </c>
      <c r="D251" s="278" t="s">
        <v>487</v>
      </c>
      <c r="E251" s="278" t="str">
        <f>CONCATENATE(SUM('Раздел 4'!P14:P14),"=",0)</f>
        <v>0=0</v>
      </c>
      <c r="F251" s="262"/>
      <c r="G251" s="70" t="str">
        <f>IF(('ФЛК (информационный)'!A251="Неверно!")*('ФЛК (информационный)'!F251=""),"Внести подтверждение к нарушенному информационному ФЛК"," ")</f>
        <v xml:space="preserve"> </v>
      </c>
    </row>
    <row r="252" spans="1:7" s="269" customFormat="1" ht="38.25" x14ac:dyDescent="0.2">
      <c r="A252" s="277" t="str">
        <f>IF((SUM('Раздел 4'!Q14:Q14)=0),"","Неверно!")</f>
        <v/>
      </c>
      <c r="B252" s="276" t="s">
        <v>852</v>
      </c>
      <c r="C252" s="278" t="s">
        <v>853</v>
      </c>
      <c r="D252" s="278" t="s">
        <v>487</v>
      </c>
      <c r="E252" s="278" t="str">
        <f>CONCATENATE(SUM('Раздел 4'!Q14:Q14),"=",0)</f>
        <v>0=0</v>
      </c>
      <c r="F252" s="262"/>
      <c r="G252" s="70" t="str">
        <f>IF(('ФЛК (информационный)'!A252="Неверно!")*('ФЛК (информационный)'!F252=""),"Внести подтверждение к нарушенному информационному ФЛК"," ")</f>
        <v xml:space="preserve"> </v>
      </c>
    </row>
    <row r="253" spans="1:7" s="269" customFormat="1" ht="38.25" x14ac:dyDescent="0.2">
      <c r="A253" s="277" t="str">
        <f>IF((SUM('Раздел 4'!R14:R14)=0),"","Неверно!")</f>
        <v/>
      </c>
      <c r="B253" s="276" t="s">
        <v>852</v>
      </c>
      <c r="C253" s="278" t="s">
        <v>853</v>
      </c>
      <c r="D253" s="278" t="s">
        <v>487</v>
      </c>
      <c r="E253" s="278" t="str">
        <f>CONCATENATE(SUM('Раздел 4'!R14:R14),"=",0)</f>
        <v>0=0</v>
      </c>
      <c r="F253" s="262"/>
      <c r="G253" s="70" t="str">
        <f>IF(('ФЛК (информационный)'!A253="Неверно!")*('ФЛК (информационный)'!F253=""),"Внести подтверждение к нарушенному информационному ФЛК"," ")</f>
        <v xml:space="preserve"> </v>
      </c>
    </row>
    <row r="254" spans="1:7" s="269" customFormat="1" ht="38.25" x14ac:dyDescent="0.2">
      <c r="A254" s="277" t="str">
        <f>IF((SUM('Раздел 4'!S14:S14)=0),"","Неверно!")</f>
        <v/>
      </c>
      <c r="B254" s="276" t="s">
        <v>852</v>
      </c>
      <c r="C254" s="278" t="s">
        <v>853</v>
      </c>
      <c r="D254" s="278" t="s">
        <v>487</v>
      </c>
      <c r="E254" s="278" t="str">
        <f>CONCATENATE(SUM('Раздел 4'!S14:S14),"=",0)</f>
        <v>0=0</v>
      </c>
      <c r="F254" s="262"/>
      <c r="G254" s="70" t="str">
        <f>IF(('ФЛК (информационный)'!A254="Неверно!")*('ФЛК (информационный)'!F254=""),"Внести подтверждение к нарушенному информационному ФЛК"," ")</f>
        <v xml:space="preserve"> </v>
      </c>
    </row>
    <row r="255" spans="1:7" s="269" customFormat="1" ht="38.25" x14ac:dyDescent="0.2">
      <c r="A255" s="277" t="str">
        <f>IF((SUM('Раздел 4'!T14:T14)=0),"","Неверно!")</f>
        <v/>
      </c>
      <c r="B255" s="276" t="s">
        <v>852</v>
      </c>
      <c r="C255" s="278" t="s">
        <v>853</v>
      </c>
      <c r="D255" s="278" t="s">
        <v>487</v>
      </c>
      <c r="E255" s="278" t="str">
        <f>CONCATENATE(SUM('Раздел 4'!T14:T14),"=",0)</f>
        <v>0=0</v>
      </c>
      <c r="F255" s="262"/>
      <c r="G255" s="70" t="str">
        <f>IF(('ФЛК (информационный)'!A255="Неверно!")*('ФЛК (информационный)'!F255=""),"Внести подтверждение к нарушенному информационному ФЛК"," ")</f>
        <v xml:space="preserve"> </v>
      </c>
    </row>
    <row r="256" spans="1:7" s="269" customFormat="1" ht="38.25" x14ac:dyDescent="0.2">
      <c r="A256" s="277" t="str">
        <f>IF((SUM('Раздел 4'!U14:U14)=0),"","Неверно!")</f>
        <v/>
      </c>
      <c r="B256" s="276" t="s">
        <v>852</v>
      </c>
      <c r="C256" s="278" t="s">
        <v>853</v>
      </c>
      <c r="D256" s="278" t="s">
        <v>487</v>
      </c>
      <c r="E256" s="278" t="str">
        <f>CONCATENATE(SUM('Раздел 4'!U14:U14),"=",0)</f>
        <v>0=0</v>
      </c>
      <c r="F256" s="262"/>
      <c r="G256" s="70" t="str">
        <f>IF(('ФЛК (информационный)'!A256="Неверно!")*('ФЛК (информационный)'!F256=""),"Внести подтверждение к нарушенному информационному ФЛК"," ")</f>
        <v xml:space="preserve"> </v>
      </c>
    </row>
    <row r="257" spans="1:7" s="269" customFormat="1" ht="38.25" x14ac:dyDescent="0.2">
      <c r="A257" s="277" t="str">
        <f>IF((SUM('Раздел 4'!V14:V14)=0),"","Неверно!")</f>
        <v/>
      </c>
      <c r="B257" s="276" t="s">
        <v>852</v>
      </c>
      <c r="C257" s="278" t="s">
        <v>853</v>
      </c>
      <c r="D257" s="278" t="s">
        <v>487</v>
      </c>
      <c r="E257" s="278" t="str">
        <f>CONCATENATE(SUM('Раздел 4'!V14:V14),"=",0)</f>
        <v>0=0</v>
      </c>
      <c r="F257" s="262"/>
      <c r="G257" s="70" t="str">
        <f>IF(('ФЛК (информационный)'!A257="Неверно!")*('ФЛК (информационный)'!F257=""),"Внести подтверждение к нарушенному информационному ФЛК"," ")</f>
        <v xml:space="preserve"> </v>
      </c>
    </row>
    <row r="258" spans="1:7" s="269" customFormat="1" ht="38.25" x14ac:dyDescent="0.2">
      <c r="A258" s="277" t="str">
        <f>IF((SUM('Раздел 4'!W14:W14)=0),"","Неверно!")</f>
        <v/>
      </c>
      <c r="B258" s="276" t="s">
        <v>852</v>
      </c>
      <c r="C258" s="278" t="s">
        <v>853</v>
      </c>
      <c r="D258" s="278" t="s">
        <v>487</v>
      </c>
      <c r="E258" s="278" t="str">
        <f>CONCATENATE(SUM('Раздел 4'!W14:W14),"=",0)</f>
        <v>0=0</v>
      </c>
      <c r="F258" s="262"/>
      <c r="G258" s="70" t="str">
        <f>IF(('ФЛК (информационный)'!A258="Неверно!")*('ФЛК (информационный)'!F258=""),"Внести подтверждение к нарушенному информационному ФЛК"," ")</f>
        <v xml:space="preserve"> </v>
      </c>
    </row>
    <row r="259" spans="1:7" s="269" customFormat="1" ht="38.25" x14ac:dyDescent="0.2">
      <c r="A259" s="277" t="str">
        <f>IF((SUM('Раздел 4'!X14:X14)=0),"","Неверно!")</f>
        <v/>
      </c>
      <c r="B259" s="276" t="s">
        <v>852</v>
      </c>
      <c r="C259" s="278" t="s">
        <v>853</v>
      </c>
      <c r="D259" s="278" t="s">
        <v>487</v>
      </c>
      <c r="E259" s="278" t="str">
        <f>CONCATENATE(SUM('Раздел 4'!X14:X14),"=",0)</f>
        <v>0=0</v>
      </c>
      <c r="F259" s="262"/>
      <c r="G259" s="70" t="str">
        <f>IF(('ФЛК (информационный)'!A259="Неверно!")*('ФЛК (информационный)'!F259=""),"Внести подтверждение к нарушенному информационному ФЛК"," ")</f>
        <v xml:space="preserve"> </v>
      </c>
    </row>
    <row r="260" spans="1:7" s="269" customFormat="1" ht="38.25" x14ac:dyDescent="0.2">
      <c r="A260" s="277" t="str">
        <f>IF((SUM('Раздел 4'!Y14:Y14)=0),"","Неверно!")</f>
        <v/>
      </c>
      <c r="B260" s="276" t="s">
        <v>852</v>
      </c>
      <c r="C260" s="278" t="s">
        <v>853</v>
      </c>
      <c r="D260" s="278" t="s">
        <v>487</v>
      </c>
      <c r="E260" s="278" t="str">
        <f>CONCATENATE(SUM('Раздел 4'!Y14:Y14),"=",0)</f>
        <v>0=0</v>
      </c>
      <c r="F260" s="262"/>
      <c r="G260" s="70" t="str">
        <f>IF(('ФЛК (информационный)'!A260="Неверно!")*('ФЛК (информационный)'!F260=""),"Внести подтверждение к нарушенному информационному ФЛК"," ")</f>
        <v xml:space="preserve"> </v>
      </c>
    </row>
    <row r="261" spans="1:7" s="269" customFormat="1" ht="38.25" x14ac:dyDescent="0.2">
      <c r="A261" s="277" t="str">
        <f>IF((SUM('Раздел 4'!Z14:Z14)=0),"","Неверно!")</f>
        <v/>
      </c>
      <c r="B261" s="276" t="s">
        <v>852</v>
      </c>
      <c r="C261" s="278" t="s">
        <v>853</v>
      </c>
      <c r="D261" s="278" t="s">
        <v>487</v>
      </c>
      <c r="E261" s="278" t="str">
        <f>CONCATENATE(SUM('Раздел 4'!Z14:Z14),"=",0)</f>
        <v>0=0</v>
      </c>
      <c r="F261" s="262"/>
      <c r="G261" s="70" t="str">
        <f>IF(('ФЛК (информационный)'!A261="Неверно!")*('ФЛК (информационный)'!F261=""),"Внести подтверждение к нарушенному информационному ФЛК"," ")</f>
        <v xml:space="preserve"> </v>
      </c>
    </row>
    <row r="262" spans="1:7" s="269" customFormat="1" ht="38.25" x14ac:dyDescent="0.2">
      <c r="A262" s="277" t="str">
        <f>IF((SUM('Раздел 4'!AA12:AA12)=0),"","Неверно!")</f>
        <v/>
      </c>
      <c r="B262" s="276" t="s">
        <v>854</v>
      </c>
      <c r="C262" s="278" t="s">
        <v>855</v>
      </c>
      <c r="D262" s="278" t="s">
        <v>486</v>
      </c>
      <c r="E262" s="278" t="str">
        <f>CONCATENATE(SUM('Раздел 4'!AA12:AA12),"=",0)</f>
        <v>0=0</v>
      </c>
      <c r="F262" s="262"/>
      <c r="G262" s="70" t="str">
        <f>IF(('ФЛК (информационный)'!A262="Неверно!")*('ФЛК (информационный)'!F262=""),"Внести подтверждение к нарушенному информационному ФЛК"," ")</f>
        <v xml:space="preserve"> </v>
      </c>
    </row>
    <row r="263" spans="1:7" s="269" customFormat="1" ht="38.25" x14ac:dyDescent="0.2">
      <c r="A263" s="277" t="str">
        <f>IF((SUM('Раздел 4'!AB12:AB12)=0),"","Неверно!")</f>
        <v/>
      </c>
      <c r="B263" s="276" t="s">
        <v>854</v>
      </c>
      <c r="C263" s="278" t="s">
        <v>855</v>
      </c>
      <c r="D263" s="278" t="s">
        <v>486</v>
      </c>
      <c r="E263" s="278" t="str">
        <f>CONCATENATE(SUM('Раздел 4'!AB12:AB12),"=",0)</f>
        <v>0=0</v>
      </c>
      <c r="F263" s="262"/>
      <c r="G263" s="70" t="str">
        <f>IF(('ФЛК (информационный)'!A263="Неверно!")*('ФЛК (информационный)'!F263=""),"Внести подтверждение к нарушенному информационному ФЛК"," ")</f>
        <v xml:space="preserve"> </v>
      </c>
    </row>
    <row r="264" spans="1:7" s="269" customFormat="1" ht="38.25" x14ac:dyDescent="0.2">
      <c r="A264" s="277" t="str">
        <f>IF((SUM('Раздел 4'!AC12:AC12)=0),"","Неверно!")</f>
        <v/>
      </c>
      <c r="B264" s="276" t="s">
        <v>854</v>
      </c>
      <c r="C264" s="278" t="s">
        <v>855</v>
      </c>
      <c r="D264" s="278" t="s">
        <v>486</v>
      </c>
      <c r="E264" s="278" t="str">
        <f>CONCATENATE(SUM('Раздел 4'!AC12:AC12),"=",0)</f>
        <v>0=0</v>
      </c>
      <c r="F264" s="262"/>
      <c r="G264" s="70" t="str">
        <f>IF(('ФЛК (информационный)'!A264="Неверно!")*('ФЛК (информационный)'!F264=""),"Внести подтверждение к нарушенному информационному ФЛК"," ")</f>
        <v xml:space="preserve"> </v>
      </c>
    </row>
    <row r="265" spans="1:7" s="269" customFormat="1" ht="38.25" x14ac:dyDescent="0.2">
      <c r="A265" s="277" t="str">
        <f>IF((SUM('Раздел 4'!AD12:AD12)=0),"","Неверно!")</f>
        <v/>
      </c>
      <c r="B265" s="276" t="s">
        <v>854</v>
      </c>
      <c r="C265" s="278" t="s">
        <v>855</v>
      </c>
      <c r="D265" s="278" t="s">
        <v>486</v>
      </c>
      <c r="E265" s="278" t="str">
        <f>CONCATENATE(SUM('Раздел 4'!AD12:AD12),"=",0)</f>
        <v>0=0</v>
      </c>
      <c r="F265" s="262"/>
      <c r="G265" s="70" t="str">
        <f>IF(('ФЛК (информационный)'!A265="Неверно!")*('ФЛК (информационный)'!F265=""),"Внести подтверждение к нарушенному информационному ФЛК"," ")</f>
        <v xml:space="preserve"> </v>
      </c>
    </row>
    <row r="266" spans="1:7" s="269" customFormat="1" ht="38.25" x14ac:dyDescent="0.2">
      <c r="A266" s="277" t="str">
        <f>IF((SUM('Раздел 4'!AE12:AE12)=0),"","Неверно!")</f>
        <v/>
      </c>
      <c r="B266" s="276" t="s">
        <v>854</v>
      </c>
      <c r="C266" s="278" t="s">
        <v>855</v>
      </c>
      <c r="D266" s="278" t="s">
        <v>486</v>
      </c>
      <c r="E266" s="278" t="str">
        <f>CONCATENATE(SUM('Раздел 4'!AE12:AE12),"=",0)</f>
        <v>0=0</v>
      </c>
      <c r="F266" s="262"/>
      <c r="G266" s="70" t="str">
        <f>IF(('ФЛК (информационный)'!A266="Неверно!")*('ФЛК (информационный)'!F266=""),"Внести подтверждение к нарушенному информационному ФЛК"," ")</f>
        <v xml:space="preserve"> </v>
      </c>
    </row>
    <row r="267" spans="1:7" s="269" customFormat="1" ht="38.25" x14ac:dyDescent="0.2">
      <c r="A267" s="277" t="str">
        <f>IF((SUM('Раздел 4'!AF12:AF12)=0),"","Неверно!")</f>
        <v/>
      </c>
      <c r="B267" s="276" t="s">
        <v>854</v>
      </c>
      <c r="C267" s="278" t="s">
        <v>855</v>
      </c>
      <c r="D267" s="278" t="s">
        <v>486</v>
      </c>
      <c r="E267" s="278" t="str">
        <f>CONCATENATE(SUM('Раздел 4'!AF12:AF12),"=",0)</f>
        <v>0=0</v>
      </c>
      <c r="F267" s="262"/>
      <c r="G267" s="70" t="str">
        <f>IF(('ФЛК (информационный)'!A267="Неверно!")*('ФЛК (информационный)'!F267=""),"Внести подтверждение к нарушенному информационному ФЛК"," ")</f>
        <v xml:space="preserve"> </v>
      </c>
    </row>
    <row r="268" spans="1:7" s="269" customFormat="1" ht="38.25" x14ac:dyDescent="0.2">
      <c r="A268" s="277" t="str">
        <f>IF((SUM('Раздел 4'!AG12:AG12)=0),"","Неверно!")</f>
        <v/>
      </c>
      <c r="B268" s="276" t="s">
        <v>854</v>
      </c>
      <c r="C268" s="278" t="s">
        <v>855</v>
      </c>
      <c r="D268" s="278" t="s">
        <v>486</v>
      </c>
      <c r="E268" s="278" t="str">
        <f>CONCATENATE(SUM('Раздел 4'!AG12:AG12),"=",0)</f>
        <v>0=0</v>
      </c>
      <c r="F268" s="262"/>
      <c r="G268" s="70" t="str">
        <f>IF(('ФЛК (информационный)'!A268="Неверно!")*('ФЛК (информационный)'!F268=""),"Внести подтверждение к нарушенному информационному ФЛК"," ")</f>
        <v xml:space="preserve"> </v>
      </c>
    </row>
    <row r="269" spans="1:7" s="269" customFormat="1" ht="38.25" x14ac:dyDescent="0.2">
      <c r="A269" s="277" t="str">
        <f>IF((SUM('Раздел 4'!AH12:AH12)=0),"","Неверно!")</f>
        <v/>
      </c>
      <c r="B269" s="276" t="s">
        <v>854</v>
      </c>
      <c r="C269" s="278" t="s">
        <v>855</v>
      </c>
      <c r="D269" s="278" t="s">
        <v>486</v>
      </c>
      <c r="E269" s="278" t="str">
        <f>CONCATENATE(SUM('Раздел 4'!AH12:AH12),"=",0)</f>
        <v>0=0</v>
      </c>
      <c r="F269" s="262"/>
      <c r="G269" s="70" t="str">
        <f>IF(('ФЛК (информационный)'!A269="Неверно!")*('ФЛК (информационный)'!F269=""),"Внести подтверждение к нарушенному информационному ФЛК"," ")</f>
        <v xml:space="preserve"> </v>
      </c>
    </row>
    <row r="270" spans="1:7" s="269" customFormat="1" ht="38.25" x14ac:dyDescent="0.2">
      <c r="A270" s="277" t="str">
        <f>IF((SUM('Раздел 4'!AI12:AI12)=0),"","Неверно!")</f>
        <v/>
      </c>
      <c r="B270" s="276" t="s">
        <v>854</v>
      </c>
      <c r="C270" s="278" t="s">
        <v>855</v>
      </c>
      <c r="D270" s="278" t="s">
        <v>486</v>
      </c>
      <c r="E270" s="278" t="str">
        <f>CONCATENATE(SUM('Раздел 4'!AI12:AI12),"=",0)</f>
        <v>0=0</v>
      </c>
      <c r="F270" s="262"/>
      <c r="G270" s="70" t="str">
        <f>IF(('ФЛК (информационный)'!A270="Неверно!")*('ФЛК (информационный)'!F270=""),"Внести подтверждение к нарушенному информационному ФЛК"," ")</f>
        <v xml:space="preserve"> </v>
      </c>
    </row>
    <row r="271" spans="1:7" s="269" customFormat="1" ht="38.25" x14ac:dyDescent="0.2">
      <c r="A271" s="277" t="str">
        <f>IF((SUM('Раздел 4'!C12:C12)=0),"","Неверно!")</f>
        <v/>
      </c>
      <c r="B271" s="276" t="s">
        <v>854</v>
      </c>
      <c r="C271" s="278" t="s">
        <v>855</v>
      </c>
      <c r="D271" s="278" t="s">
        <v>486</v>
      </c>
      <c r="E271" s="278" t="str">
        <f>CONCATENATE(SUM('Раздел 4'!C12:C12),"=",0)</f>
        <v>0=0</v>
      </c>
      <c r="F271" s="262"/>
      <c r="G271" s="70" t="str">
        <f>IF(('ФЛК (информационный)'!A271="Неверно!")*('ФЛК (информационный)'!F271=""),"Внести подтверждение к нарушенному информационному ФЛК"," ")</f>
        <v xml:space="preserve"> </v>
      </c>
    </row>
    <row r="272" spans="1:7" s="269" customFormat="1" ht="38.25" x14ac:dyDescent="0.2">
      <c r="A272" s="277" t="str">
        <f>IF((SUM('Раздел 4'!D12:D12)=0),"","Неверно!")</f>
        <v/>
      </c>
      <c r="B272" s="276" t="s">
        <v>854</v>
      </c>
      <c r="C272" s="278" t="s">
        <v>855</v>
      </c>
      <c r="D272" s="278" t="s">
        <v>486</v>
      </c>
      <c r="E272" s="278" t="str">
        <f>CONCATENATE(SUM('Раздел 4'!D12:D12),"=",0)</f>
        <v>0=0</v>
      </c>
      <c r="F272" s="262"/>
      <c r="G272" s="70" t="str">
        <f>IF(('ФЛК (информационный)'!A272="Неверно!")*('ФЛК (информационный)'!F272=""),"Внести подтверждение к нарушенному информационному ФЛК"," ")</f>
        <v xml:space="preserve"> </v>
      </c>
    </row>
    <row r="273" spans="1:7" s="269" customFormat="1" ht="38.25" x14ac:dyDescent="0.2">
      <c r="A273" s="277" t="str">
        <f>IF((SUM('Раздел 4'!E12:E12)=0),"","Неверно!")</f>
        <v/>
      </c>
      <c r="B273" s="276" t="s">
        <v>854</v>
      </c>
      <c r="C273" s="278" t="s">
        <v>855</v>
      </c>
      <c r="D273" s="278" t="s">
        <v>486</v>
      </c>
      <c r="E273" s="278" t="str">
        <f>CONCATENATE(SUM('Раздел 4'!E12:E12),"=",0)</f>
        <v>0=0</v>
      </c>
      <c r="F273" s="262"/>
      <c r="G273" s="70" t="str">
        <f>IF(('ФЛК (информационный)'!A273="Неверно!")*('ФЛК (информационный)'!F273=""),"Внести подтверждение к нарушенному информационному ФЛК"," ")</f>
        <v xml:space="preserve"> </v>
      </c>
    </row>
    <row r="274" spans="1:7" s="269" customFormat="1" ht="38.25" x14ac:dyDescent="0.2">
      <c r="A274" s="277" t="str">
        <f>IF((SUM('Раздел 4'!F12:F12)=0),"","Неверно!")</f>
        <v/>
      </c>
      <c r="B274" s="276" t="s">
        <v>854</v>
      </c>
      <c r="C274" s="278" t="s">
        <v>855</v>
      </c>
      <c r="D274" s="278" t="s">
        <v>486</v>
      </c>
      <c r="E274" s="278" t="str">
        <f>CONCATENATE(SUM('Раздел 4'!F12:F12),"=",0)</f>
        <v>0=0</v>
      </c>
      <c r="F274" s="262"/>
      <c r="G274" s="70" t="str">
        <f>IF(('ФЛК (информационный)'!A274="Неверно!")*('ФЛК (информационный)'!F274=""),"Внести подтверждение к нарушенному информационному ФЛК"," ")</f>
        <v xml:space="preserve"> </v>
      </c>
    </row>
    <row r="275" spans="1:7" s="269" customFormat="1" ht="38.25" x14ac:dyDescent="0.2">
      <c r="A275" s="277" t="str">
        <f>IF((SUM('Раздел 4'!G12:G12)=0),"","Неверно!")</f>
        <v/>
      </c>
      <c r="B275" s="276" t="s">
        <v>854</v>
      </c>
      <c r="C275" s="278" t="s">
        <v>855</v>
      </c>
      <c r="D275" s="278" t="s">
        <v>486</v>
      </c>
      <c r="E275" s="278" t="str">
        <f>CONCATENATE(SUM('Раздел 4'!G12:G12),"=",0)</f>
        <v>0=0</v>
      </c>
      <c r="F275" s="262"/>
      <c r="G275" s="70" t="str">
        <f>IF(('ФЛК (информационный)'!A275="Неверно!")*('ФЛК (информационный)'!F275=""),"Внести подтверждение к нарушенному информационному ФЛК"," ")</f>
        <v xml:space="preserve"> </v>
      </c>
    </row>
    <row r="276" spans="1:7" s="269" customFormat="1" ht="38.25" x14ac:dyDescent="0.2">
      <c r="A276" s="277" t="str">
        <f>IF((SUM('Раздел 4'!H12:H12)=0),"","Неверно!")</f>
        <v/>
      </c>
      <c r="B276" s="276" t="s">
        <v>854</v>
      </c>
      <c r="C276" s="278" t="s">
        <v>855</v>
      </c>
      <c r="D276" s="278" t="s">
        <v>486</v>
      </c>
      <c r="E276" s="278" t="str">
        <f>CONCATENATE(SUM('Раздел 4'!H12:H12),"=",0)</f>
        <v>0=0</v>
      </c>
      <c r="F276" s="262"/>
      <c r="G276" s="70" t="str">
        <f>IF(('ФЛК (информационный)'!A276="Неверно!")*('ФЛК (информационный)'!F276=""),"Внести подтверждение к нарушенному информационному ФЛК"," ")</f>
        <v xml:space="preserve"> </v>
      </c>
    </row>
    <row r="277" spans="1:7" s="269" customFormat="1" ht="38.25" x14ac:dyDescent="0.2">
      <c r="A277" s="277" t="str">
        <f>IF((SUM('Раздел 4'!I12:I12)=0),"","Неверно!")</f>
        <v/>
      </c>
      <c r="B277" s="276" t="s">
        <v>854</v>
      </c>
      <c r="C277" s="278" t="s">
        <v>855</v>
      </c>
      <c r="D277" s="278" t="s">
        <v>486</v>
      </c>
      <c r="E277" s="278" t="str">
        <f>CONCATENATE(SUM('Раздел 4'!I12:I12),"=",0)</f>
        <v>0=0</v>
      </c>
      <c r="F277" s="262"/>
      <c r="G277" s="70" t="str">
        <f>IF(('ФЛК (информационный)'!A277="Неверно!")*('ФЛК (информационный)'!F277=""),"Внести подтверждение к нарушенному информационному ФЛК"," ")</f>
        <v xml:space="preserve"> </v>
      </c>
    </row>
    <row r="278" spans="1:7" s="269" customFormat="1" ht="38.25" x14ac:dyDescent="0.2">
      <c r="A278" s="277" t="str">
        <f>IF((SUM('Раздел 4'!J12:J12)=0),"","Неверно!")</f>
        <v/>
      </c>
      <c r="B278" s="276" t="s">
        <v>854</v>
      </c>
      <c r="C278" s="278" t="s">
        <v>855</v>
      </c>
      <c r="D278" s="278" t="s">
        <v>486</v>
      </c>
      <c r="E278" s="278" t="str">
        <f>CONCATENATE(SUM('Раздел 4'!J12:J12),"=",0)</f>
        <v>0=0</v>
      </c>
      <c r="F278" s="262"/>
      <c r="G278" s="70" t="str">
        <f>IF(('ФЛК (информационный)'!A278="Неверно!")*('ФЛК (информационный)'!F278=""),"Внести подтверждение к нарушенному информационному ФЛК"," ")</f>
        <v xml:space="preserve"> </v>
      </c>
    </row>
    <row r="279" spans="1:7" s="269" customFormat="1" ht="38.25" x14ac:dyDescent="0.2">
      <c r="A279" s="277" t="str">
        <f>IF((SUM('Раздел 4'!K12:K12)=0),"","Неверно!")</f>
        <v/>
      </c>
      <c r="B279" s="276" t="s">
        <v>854</v>
      </c>
      <c r="C279" s="278" t="s">
        <v>855</v>
      </c>
      <c r="D279" s="278" t="s">
        <v>486</v>
      </c>
      <c r="E279" s="278" t="str">
        <f>CONCATENATE(SUM('Раздел 4'!K12:K12),"=",0)</f>
        <v>0=0</v>
      </c>
      <c r="F279" s="262"/>
      <c r="G279" s="70" t="str">
        <f>IF(('ФЛК (информационный)'!A279="Неверно!")*('ФЛК (информационный)'!F279=""),"Внести подтверждение к нарушенному информационному ФЛК"," ")</f>
        <v xml:space="preserve"> </v>
      </c>
    </row>
    <row r="280" spans="1:7" s="269" customFormat="1" ht="38.25" x14ac:dyDescent="0.2">
      <c r="A280" s="277" t="str">
        <f>IF((SUM('Раздел 4'!L12:L12)=0),"","Неверно!")</f>
        <v/>
      </c>
      <c r="B280" s="276" t="s">
        <v>854</v>
      </c>
      <c r="C280" s="278" t="s">
        <v>855</v>
      </c>
      <c r="D280" s="278" t="s">
        <v>486</v>
      </c>
      <c r="E280" s="278" t="str">
        <f>CONCATENATE(SUM('Раздел 4'!L12:L12),"=",0)</f>
        <v>0=0</v>
      </c>
      <c r="F280" s="262"/>
      <c r="G280" s="70" t="str">
        <f>IF(('ФЛК (информационный)'!A280="Неверно!")*('ФЛК (информационный)'!F280=""),"Внести подтверждение к нарушенному информационному ФЛК"," ")</f>
        <v xml:space="preserve"> </v>
      </c>
    </row>
    <row r="281" spans="1:7" s="269" customFormat="1" ht="38.25" x14ac:dyDescent="0.2">
      <c r="A281" s="277" t="str">
        <f>IF((SUM('Раздел 4'!M12:M12)=0),"","Неверно!")</f>
        <v/>
      </c>
      <c r="B281" s="276" t="s">
        <v>854</v>
      </c>
      <c r="C281" s="278" t="s">
        <v>855</v>
      </c>
      <c r="D281" s="278" t="s">
        <v>486</v>
      </c>
      <c r="E281" s="278" t="str">
        <f>CONCATENATE(SUM('Раздел 4'!M12:M12),"=",0)</f>
        <v>0=0</v>
      </c>
      <c r="F281" s="262"/>
      <c r="G281" s="70" t="str">
        <f>IF(('ФЛК (информационный)'!A281="Неверно!")*('ФЛК (информационный)'!F281=""),"Внести подтверждение к нарушенному информационному ФЛК"," ")</f>
        <v xml:space="preserve"> </v>
      </c>
    </row>
    <row r="282" spans="1:7" s="269" customFormat="1" ht="38.25" x14ac:dyDescent="0.2">
      <c r="A282" s="277" t="str">
        <f>IF((SUM('Раздел 4'!N12:N12)=0),"","Неверно!")</f>
        <v/>
      </c>
      <c r="B282" s="276" t="s">
        <v>854</v>
      </c>
      <c r="C282" s="278" t="s">
        <v>855</v>
      </c>
      <c r="D282" s="278" t="s">
        <v>486</v>
      </c>
      <c r="E282" s="278" t="str">
        <f>CONCATENATE(SUM('Раздел 4'!N12:N12),"=",0)</f>
        <v>0=0</v>
      </c>
      <c r="F282" s="262"/>
      <c r="G282" s="70" t="str">
        <f>IF(('ФЛК (информационный)'!A282="Неверно!")*('ФЛК (информационный)'!F282=""),"Внести подтверждение к нарушенному информационному ФЛК"," ")</f>
        <v xml:space="preserve"> </v>
      </c>
    </row>
    <row r="283" spans="1:7" s="269" customFormat="1" ht="38.25" x14ac:dyDescent="0.2">
      <c r="A283" s="277" t="str">
        <f>IF((SUM('Раздел 4'!O12:O12)=0),"","Неверно!")</f>
        <v/>
      </c>
      <c r="B283" s="276" t="s">
        <v>854</v>
      </c>
      <c r="C283" s="278" t="s">
        <v>855</v>
      </c>
      <c r="D283" s="278" t="s">
        <v>486</v>
      </c>
      <c r="E283" s="278" t="str">
        <f>CONCATENATE(SUM('Раздел 4'!O12:O12),"=",0)</f>
        <v>0=0</v>
      </c>
      <c r="F283" s="262"/>
      <c r="G283" s="70" t="str">
        <f>IF(('ФЛК (информационный)'!A283="Неверно!")*('ФЛК (информационный)'!F283=""),"Внести подтверждение к нарушенному информационному ФЛК"," ")</f>
        <v xml:space="preserve"> </v>
      </c>
    </row>
    <row r="284" spans="1:7" s="269" customFormat="1" ht="38.25" x14ac:dyDescent="0.2">
      <c r="A284" s="277" t="str">
        <f>IF((SUM('Раздел 4'!P12:P12)=0),"","Неверно!")</f>
        <v/>
      </c>
      <c r="B284" s="276" t="s">
        <v>854</v>
      </c>
      <c r="C284" s="278" t="s">
        <v>855</v>
      </c>
      <c r="D284" s="278" t="s">
        <v>486</v>
      </c>
      <c r="E284" s="278" t="str">
        <f>CONCATENATE(SUM('Раздел 4'!P12:P12),"=",0)</f>
        <v>0=0</v>
      </c>
      <c r="F284" s="262"/>
      <c r="G284" s="70" t="str">
        <f>IF(('ФЛК (информационный)'!A284="Неверно!")*('ФЛК (информационный)'!F284=""),"Внести подтверждение к нарушенному информационному ФЛК"," ")</f>
        <v xml:space="preserve"> </v>
      </c>
    </row>
    <row r="285" spans="1:7" s="269" customFormat="1" ht="38.25" x14ac:dyDescent="0.2">
      <c r="A285" s="277" t="str">
        <f>IF((SUM('Раздел 4'!Q12:Q12)=0),"","Неверно!")</f>
        <v/>
      </c>
      <c r="B285" s="276" t="s">
        <v>854</v>
      </c>
      <c r="C285" s="278" t="s">
        <v>855</v>
      </c>
      <c r="D285" s="278" t="s">
        <v>486</v>
      </c>
      <c r="E285" s="278" t="str">
        <f>CONCATENATE(SUM('Раздел 4'!Q12:Q12),"=",0)</f>
        <v>0=0</v>
      </c>
      <c r="F285" s="262"/>
      <c r="G285" s="70" t="str">
        <f>IF(('ФЛК (информационный)'!A285="Неверно!")*('ФЛК (информационный)'!F285=""),"Внести подтверждение к нарушенному информационному ФЛК"," ")</f>
        <v xml:space="preserve"> </v>
      </c>
    </row>
    <row r="286" spans="1:7" s="269" customFormat="1" ht="38.25" x14ac:dyDescent="0.2">
      <c r="A286" s="277" t="str">
        <f>IF((SUM('Раздел 4'!R12:R12)=0),"","Неверно!")</f>
        <v/>
      </c>
      <c r="B286" s="276" t="s">
        <v>854</v>
      </c>
      <c r="C286" s="278" t="s">
        <v>855</v>
      </c>
      <c r="D286" s="278" t="s">
        <v>486</v>
      </c>
      <c r="E286" s="278" t="str">
        <f>CONCATENATE(SUM('Раздел 4'!R12:R12),"=",0)</f>
        <v>0=0</v>
      </c>
      <c r="F286" s="262"/>
      <c r="G286" s="70" t="str">
        <f>IF(('ФЛК (информационный)'!A286="Неверно!")*('ФЛК (информационный)'!F286=""),"Внести подтверждение к нарушенному информационному ФЛК"," ")</f>
        <v xml:space="preserve"> </v>
      </c>
    </row>
    <row r="287" spans="1:7" s="269" customFormat="1" ht="38.25" x14ac:dyDescent="0.2">
      <c r="A287" s="277" t="str">
        <f>IF((SUM('Раздел 4'!S12:S12)=0),"","Неверно!")</f>
        <v/>
      </c>
      <c r="B287" s="276" t="s">
        <v>854</v>
      </c>
      <c r="C287" s="278" t="s">
        <v>855</v>
      </c>
      <c r="D287" s="278" t="s">
        <v>486</v>
      </c>
      <c r="E287" s="278" t="str">
        <f>CONCATENATE(SUM('Раздел 4'!S12:S12),"=",0)</f>
        <v>0=0</v>
      </c>
      <c r="F287" s="262"/>
      <c r="G287" s="70" t="str">
        <f>IF(('ФЛК (информационный)'!A287="Неверно!")*('ФЛК (информационный)'!F287=""),"Внести подтверждение к нарушенному информационному ФЛК"," ")</f>
        <v xml:space="preserve"> </v>
      </c>
    </row>
    <row r="288" spans="1:7" s="269" customFormat="1" ht="38.25" x14ac:dyDescent="0.2">
      <c r="A288" s="277" t="str">
        <f>IF((SUM('Раздел 4'!T12:T12)=0),"","Неверно!")</f>
        <v/>
      </c>
      <c r="B288" s="276" t="s">
        <v>854</v>
      </c>
      <c r="C288" s="278" t="s">
        <v>855</v>
      </c>
      <c r="D288" s="278" t="s">
        <v>486</v>
      </c>
      <c r="E288" s="278" t="str">
        <f>CONCATENATE(SUM('Раздел 4'!T12:T12),"=",0)</f>
        <v>0=0</v>
      </c>
      <c r="F288" s="262"/>
      <c r="G288" s="70" t="str">
        <f>IF(('ФЛК (информационный)'!A288="Неверно!")*('ФЛК (информационный)'!F288=""),"Внести подтверждение к нарушенному информационному ФЛК"," ")</f>
        <v xml:space="preserve"> </v>
      </c>
    </row>
    <row r="289" spans="1:7" s="269" customFormat="1" ht="38.25" x14ac:dyDescent="0.2">
      <c r="A289" s="277" t="str">
        <f>IF((SUM('Раздел 4'!U12:U12)=0),"","Неверно!")</f>
        <v/>
      </c>
      <c r="B289" s="276" t="s">
        <v>854</v>
      </c>
      <c r="C289" s="278" t="s">
        <v>855</v>
      </c>
      <c r="D289" s="278" t="s">
        <v>486</v>
      </c>
      <c r="E289" s="278" t="str">
        <f>CONCATENATE(SUM('Раздел 4'!U12:U12),"=",0)</f>
        <v>0=0</v>
      </c>
      <c r="F289" s="262"/>
      <c r="G289" s="70" t="str">
        <f>IF(('ФЛК (информационный)'!A289="Неверно!")*('ФЛК (информационный)'!F289=""),"Внести подтверждение к нарушенному информационному ФЛК"," ")</f>
        <v xml:space="preserve"> </v>
      </c>
    </row>
    <row r="290" spans="1:7" s="269" customFormat="1" ht="38.25" x14ac:dyDescent="0.2">
      <c r="A290" s="277" t="str">
        <f>IF((SUM('Раздел 4'!V12:V12)=0),"","Неверно!")</f>
        <v/>
      </c>
      <c r="B290" s="276" t="s">
        <v>854</v>
      </c>
      <c r="C290" s="278" t="s">
        <v>855</v>
      </c>
      <c r="D290" s="278" t="s">
        <v>486</v>
      </c>
      <c r="E290" s="278" t="str">
        <f>CONCATENATE(SUM('Раздел 4'!V12:V12),"=",0)</f>
        <v>0=0</v>
      </c>
      <c r="F290" s="262"/>
      <c r="G290" s="70" t="str">
        <f>IF(('ФЛК (информационный)'!A290="Неверно!")*('ФЛК (информационный)'!F290=""),"Внести подтверждение к нарушенному информационному ФЛК"," ")</f>
        <v xml:space="preserve"> </v>
      </c>
    </row>
    <row r="291" spans="1:7" s="269" customFormat="1" ht="38.25" x14ac:dyDescent="0.2">
      <c r="A291" s="277" t="str">
        <f>IF((SUM('Раздел 4'!W12:W12)=0),"","Неверно!")</f>
        <v/>
      </c>
      <c r="B291" s="276" t="s">
        <v>854</v>
      </c>
      <c r="C291" s="278" t="s">
        <v>855</v>
      </c>
      <c r="D291" s="278" t="s">
        <v>486</v>
      </c>
      <c r="E291" s="278" t="str">
        <f>CONCATENATE(SUM('Раздел 4'!W12:W12),"=",0)</f>
        <v>0=0</v>
      </c>
      <c r="F291" s="262"/>
      <c r="G291" s="70" t="str">
        <f>IF(('ФЛК (информационный)'!A291="Неверно!")*('ФЛК (информационный)'!F291=""),"Внести подтверждение к нарушенному информационному ФЛК"," ")</f>
        <v xml:space="preserve"> </v>
      </c>
    </row>
    <row r="292" spans="1:7" s="269" customFormat="1" ht="38.25" x14ac:dyDescent="0.2">
      <c r="A292" s="277" t="str">
        <f>IF((SUM('Раздел 4'!X12:X12)=0),"","Неверно!")</f>
        <v/>
      </c>
      <c r="B292" s="276" t="s">
        <v>854</v>
      </c>
      <c r="C292" s="278" t="s">
        <v>855</v>
      </c>
      <c r="D292" s="278" t="s">
        <v>486</v>
      </c>
      <c r="E292" s="278" t="str">
        <f>CONCATENATE(SUM('Раздел 4'!X12:X12),"=",0)</f>
        <v>0=0</v>
      </c>
      <c r="F292" s="262"/>
      <c r="G292" s="70" t="str">
        <f>IF(('ФЛК (информационный)'!A292="Неверно!")*('ФЛК (информационный)'!F292=""),"Внести подтверждение к нарушенному информационному ФЛК"," ")</f>
        <v xml:space="preserve"> </v>
      </c>
    </row>
    <row r="293" spans="1:7" s="269" customFormat="1" ht="38.25" x14ac:dyDescent="0.2">
      <c r="A293" s="277" t="str">
        <f>IF((SUM('Раздел 4'!Y12:Y12)=0),"","Неверно!")</f>
        <v/>
      </c>
      <c r="B293" s="276" t="s">
        <v>854</v>
      </c>
      <c r="C293" s="278" t="s">
        <v>855</v>
      </c>
      <c r="D293" s="278" t="s">
        <v>486</v>
      </c>
      <c r="E293" s="278" t="str">
        <f>CONCATENATE(SUM('Раздел 4'!Y12:Y12),"=",0)</f>
        <v>0=0</v>
      </c>
      <c r="F293" s="262"/>
      <c r="G293" s="70" t="str">
        <f>IF(('ФЛК (информационный)'!A293="Неверно!")*('ФЛК (информационный)'!F293=""),"Внести подтверждение к нарушенному информационному ФЛК"," ")</f>
        <v xml:space="preserve"> </v>
      </c>
    </row>
    <row r="294" spans="1:7" s="269" customFormat="1" ht="38.25" x14ac:dyDescent="0.2">
      <c r="A294" s="277" t="str">
        <f>IF((SUM('Раздел 4'!Z12:Z12)=0),"","Неверно!")</f>
        <v/>
      </c>
      <c r="B294" s="276" t="s">
        <v>854</v>
      </c>
      <c r="C294" s="278" t="s">
        <v>855</v>
      </c>
      <c r="D294" s="278" t="s">
        <v>486</v>
      </c>
      <c r="E294" s="278" t="str">
        <f>CONCATENATE(SUM('Раздел 4'!Z12:Z12),"=",0)</f>
        <v>0=0</v>
      </c>
      <c r="F294" s="262"/>
      <c r="G294" s="70" t="str">
        <f>IF(('ФЛК (информационный)'!A294="Неверно!")*('ФЛК (информационный)'!F294=""),"Внести подтверждение к нарушенному информационному ФЛК"," ")</f>
        <v xml:space="preserve"> </v>
      </c>
    </row>
    <row r="295" spans="1:7" s="269" customFormat="1" ht="38.25" x14ac:dyDescent="0.2">
      <c r="A295" s="277" t="str">
        <f>IF((SUM('Раздел 3'!F10:F10)=0),"","Неверно!")</f>
        <v/>
      </c>
      <c r="B295" s="276" t="s">
        <v>856</v>
      </c>
      <c r="C295" s="278" t="s">
        <v>857</v>
      </c>
      <c r="D295" s="278" t="s">
        <v>485</v>
      </c>
      <c r="E295" s="278" t="str">
        <f>CONCATENATE(SUM('Раздел 3'!F10:F10),"=",0)</f>
        <v>0=0</v>
      </c>
      <c r="F295" s="262"/>
      <c r="G295" s="70" t="str">
        <f>IF(('ФЛК (информационный)'!A295="Неверно!")*('ФЛК (информационный)'!F295=""),"Внести подтверждение к нарушенному информационному ФЛК"," ")</f>
        <v xml:space="preserve"> </v>
      </c>
    </row>
    <row r="296" spans="1:7" s="269" customFormat="1" ht="38.25" x14ac:dyDescent="0.2">
      <c r="A296" s="277" t="str">
        <f>IF((SUM('Раздел 3'!F22:F22)=0),"","Неверно!")</f>
        <v/>
      </c>
      <c r="B296" s="276" t="s">
        <v>858</v>
      </c>
      <c r="C296" s="278" t="s">
        <v>859</v>
      </c>
      <c r="D296" s="278" t="s">
        <v>484</v>
      </c>
      <c r="E296" s="278" t="str">
        <f>CONCATENATE(SUM('Раздел 3'!F22:F22),"=",0)</f>
        <v>0=0</v>
      </c>
      <c r="F296" s="262"/>
      <c r="G296" s="70" t="str">
        <f>IF(('ФЛК (информационный)'!A296="Неверно!")*('ФЛК (информационный)'!F296=""),"Внести подтверждение к нарушенному информационному ФЛК"," ")</f>
        <v xml:space="preserve"> </v>
      </c>
    </row>
    <row r="297" spans="1:7" s="269" customFormat="1" ht="38.25" x14ac:dyDescent="0.2">
      <c r="A297" s="277" t="str">
        <f>IF((SUM('Раздел 4'!AA15:AA15)=0),"","Неверно!")</f>
        <v/>
      </c>
      <c r="B297" s="276" t="s">
        <v>860</v>
      </c>
      <c r="C297" s="278" t="s">
        <v>861</v>
      </c>
      <c r="D297" s="278" t="s">
        <v>483</v>
      </c>
      <c r="E297" s="278" t="str">
        <f>CONCATENATE(SUM('Раздел 4'!AA15:AA15),"=",0)</f>
        <v>0=0</v>
      </c>
      <c r="F297" s="262"/>
      <c r="G297" s="70" t="str">
        <f>IF(('ФЛК (информационный)'!A297="Неверно!")*('ФЛК (информационный)'!F297=""),"Внести подтверждение к нарушенному информационному ФЛК"," ")</f>
        <v xml:space="preserve"> </v>
      </c>
    </row>
    <row r="298" spans="1:7" s="269" customFormat="1" ht="38.25" x14ac:dyDescent="0.2">
      <c r="A298" s="277" t="str">
        <f>IF((SUM('Раздел 4'!AB15:AB15)=0),"","Неверно!")</f>
        <v/>
      </c>
      <c r="B298" s="276" t="s">
        <v>860</v>
      </c>
      <c r="C298" s="278" t="s">
        <v>861</v>
      </c>
      <c r="D298" s="278" t="s">
        <v>483</v>
      </c>
      <c r="E298" s="278" t="str">
        <f>CONCATENATE(SUM('Раздел 4'!AB15:AB15),"=",0)</f>
        <v>0=0</v>
      </c>
      <c r="F298" s="262"/>
      <c r="G298" s="70" t="str">
        <f>IF(('ФЛК (информационный)'!A298="Неверно!")*('ФЛК (информационный)'!F298=""),"Внести подтверждение к нарушенному информационному ФЛК"," ")</f>
        <v xml:space="preserve"> </v>
      </c>
    </row>
    <row r="299" spans="1:7" s="269" customFormat="1" ht="38.25" x14ac:dyDescent="0.2">
      <c r="A299" s="277" t="str">
        <f>IF((SUM('Раздел 4'!AC15:AC15)=0),"","Неверно!")</f>
        <v/>
      </c>
      <c r="B299" s="276" t="s">
        <v>860</v>
      </c>
      <c r="C299" s="278" t="s">
        <v>861</v>
      </c>
      <c r="D299" s="278" t="s">
        <v>483</v>
      </c>
      <c r="E299" s="278" t="str">
        <f>CONCATENATE(SUM('Раздел 4'!AC15:AC15),"=",0)</f>
        <v>0=0</v>
      </c>
      <c r="F299" s="262"/>
      <c r="G299" s="70" t="str">
        <f>IF(('ФЛК (информационный)'!A299="Неверно!")*('ФЛК (информационный)'!F299=""),"Внести подтверждение к нарушенному информационному ФЛК"," ")</f>
        <v xml:space="preserve"> </v>
      </c>
    </row>
    <row r="300" spans="1:7" s="269" customFormat="1" ht="38.25" x14ac:dyDescent="0.2">
      <c r="A300" s="277" t="str">
        <f>IF((SUM('Раздел 4'!AD15:AD15)=0),"","Неверно!")</f>
        <v/>
      </c>
      <c r="B300" s="276" t="s">
        <v>860</v>
      </c>
      <c r="C300" s="278" t="s">
        <v>861</v>
      </c>
      <c r="D300" s="278" t="s">
        <v>483</v>
      </c>
      <c r="E300" s="278" t="str">
        <f>CONCATENATE(SUM('Раздел 4'!AD15:AD15),"=",0)</f>
        <v>0=0</v>
      </c>
      <c r="F300" s="262"/>
      <c r="G300" s="70" t="str">
        <f>IF(('ФЛК (информационный)'!A300="Неверно!")*('ФЛК (информационный)'!F300=""),"Внести подтверждение к нарушенному информационному ФЛК"," ")</f>
        <v xml:space="preserve"> </v>
      </c>
    </row>
    <row r="301" spans="1:7" s="269" customFormat="1" ht="38.25" x14ac:dyDescent="0.2">
      <c r="A301" s="277" t="str">
        <f>IF((SUM('Раздел 4'!AE15:AE15)=0),"","Неверно!")</f>
        <v/>
      </c>
      <c r="B301" s="276" t="s">
        <v>860</v>
      </c>
      <c r="C301" s="278" t="s">
        <v>861</v>
      </c>
      <c r="D301" s="278" t="s">
        <v>483</v>
      </c>
      <c r="E301" s="278" t="str">
        <f>CONCATENATE(SUM('Раздел 4'!AE15:AE15),"=",0)</f>
        <v>0=0</v>
      </c>
      <c r="F301" s="262"/>
      <c r="G301" s="70" t="str">
        <f>IF(('ФЛК (информационный)'!A301="Неверно!")*('ФЛК (информационный)'!F301=""),"Внести подтверждение к нарушенному информационному ФЛК"," ")</f>
        <v xml:space="preserve"> </v>
      </c>
    </row>
    <row r="302" spans="1:7" s="269" customFormat="1" ht="38.25" x14ac:dyDescent="0.2">
      <c r="A302" s="277" t="str">
        <f>IF((SUM('Раздел 4'!AF15:AF15)=0),"","Неверно!")</f>
        <v/>
      </c>
      <c r="B302" s="276" t="s">
        <v>860</v>
      </c>
      <c r="C302" s="278" t="s">
        <v>861</v>
      </c>
      <c r="D302" s="278" t="s">
        <v>483</v>
      </c>
      <c r="E302" s="278" t="str">
        <f>CONCATENATE(SUM('Раздел 4'!AF15:AF15),"=",0)</f>
        <v>0=0</v>
      </c>
      <c r="F302" s="262"/>
      <c r="G302" s="70" t="str">
        <f>IF(('ФЛК (информационный)'!A302="Неверно!")*('ФЛК (информационный)'!F302=""),"Внести подтверждение к нарушенному информационному ФЛК"," ")</f>
        <v xml:space="preserve"> </v>
      </c>
    </row>
    <row r="303" spans="1:7" s="269" customFormat="1" ht="38.25" x14ac:dyDescent="0.2">
      <c r="A303" s="277" t="str">
        <f>IF((SUM('Раздел 4'!AG15:AG15)=0),"","Неверно!")</f>
        <v/>
      </c>
      <c r="B303" s="276" t="s">
        <v>860</v>
      </c>
      <c r="C303" s="278" t="s">
        <v>861</v>
      </c>
      <c r="D303" s="278" t="s">
        <v>483</v>
      </c>
      <c r="E303" s="278" t="str">
        <f>CONCATENATE(SUM('Раздел 4'!AG15:AG15),"=",0)</f>
        <v>0=0</v>
      </c>
      <c r="F303" s="262"/>
      <c r="G303" s="70" t="str">
        <f>IF(('ФЛК (информационный)'!A303="Неверно!")*('ФЛК (информационный)'!F303=""),"Внести подтверждение к нарушенному информационному ФЛК"," ")</f>
        <v xml:space="preserve"> </v>
      </c>
    </row>
    <row r="304" spans="1:7" s="269" customFormat="1" ht="38.25" x14ac:dyDescent="0.2">
      <c r="A304" s="277" t="str">
        <f>IF((SUM('Раздел 4'!AH15:AH15)=0),"","Неверно!")</f>
        <v/>
      </c>
      <c r="B304" s="276" t="s">
        <v>860</v>
      </c>
      <c r="C304" s="278" t="s">
        <v>861</v>
      </c>
      <c r="D304" s="278" t="s">
        <v>483</v>
      </c>
      <c r="E304" s="278" t="str">
        <f>CONCATENATE(SUM('Раздел 4'!AH15:AH15),"=",0)</f>
        <v>0=0</v>
      </c>
      <c r="F304" s="262"/>
      <c r="G304" s="70" t="str">
        <f>IF(('ФЛК (информационный)'!A304="Неверно!")*('ФЛК (информационный)'!F304=""),"Внести подтверждение к нарушенному информационному ФЛК"," ")</f>
        <v xml:space="preserve"> </v>
      </c>
    </row>
    <row r="305" spans="1:7" s="269" customFormat="1" ht="38.25" x14ac:dyDescent="0.2">
      <c r="A305" s="277" t="str">
        <f>IF((SUM('Раздел 4'!AI15:AI15)=0),"","Неверно!")</f>
        <v/>
      </c>
      <c r="B305" s="276" t="s">
        <v>860</v>
      </c>
      <c r="C305" s="278" t="s">
        <v>861</v>
      </c>
      <c r="D305" s="278" t="s">
        <v>483</v>
      </c>
      <c r="E305" s="278" t="str">
        <f>CONCATENATE(SUM('Раздел 4'!AI15:AI15),"=",0)</f>
        <v>0=0</v>
      </c>
      <c r="F305" s="262"/>
      <c r="G305" s="70" t="str">
        <f>IF(('ФЛК (информационный)'!A305="Неверно!")*('ФЛК (информационный)'!F305=""),"Внести подтверждение к нарушенному информационному ФЛК"," ")</f>
        <v xml:space="preserve"> </v>
      </c>
    </row>
    <row r="306" spans="1:7" s="269" customFormat="1" ht="38.25" x14ac:dyDescent="0.2">
      <c r="A306" s="277" t="str">
        <f>IF((SUM('Раздел 4'!C15:C15)=0),"","Неверно!")</f>
        <v/>
      </c>
      <c r="B306" s="276" t="s">
        <v>860</v>
      </c>
      <c r="C306" s="278" t="s">
        <v>861</v>
      </c>
      <c r="D306" s="278" t="s">
        <v>483</v>
      </c>
      <c r="E306" s="278" t="str">
        <f>CONCATENATE(SUM('Раздел 4'!C15:C15),"=",0)</f>
        <v>0=0</v>
      </c>
      <c r="F306" s="262"/>
      <c r="G306" s="70" t="str">
        <f>IF(('ФЛК (информационный)'!A306="Неверно!")*('ФЛК (информационный)'!F306=""),"Внести подтверждение к нарушенному информационному ФЛК"," ")</f>
        <v xml:space="preserve"> </v>
      </c>
    </row>
    <row r="307" spans="1:7" s="269" customFormat="1" ht="38.25" x14ac:dyDescent="0.2">
      <c r="A307" s="277" t="str">
        <f>IF((SUM('Раздел 4'!D15:D15)=0),"","Неверно!")</f>
        <v/>
      </c>
      <c r="B307" s="276" t="s">
        <v>860</v>
      </c>
      <c r="C307" s="278" t="s">
        <v>861</v>
      </c>
      <c r="D307" s="278" t="s">
        <v>483</v>
      </c>
      <c r="E307" s="278" t="str">
        <f>CONCATENATE(SUM('Раздел 4'!D15:D15),"=",0)</f>
        <v>0=0</v>
      </c>
      <c r="F307" s="262"/>
      <c r="G307" s="70" t="str">
        <f>IF(('ФЛК (информационный)'!A307="Неверно!")*('ФЛК (информационный)'!F307=""),"Внести подтверждение к нарушенному информационному ФЛК"," ")</f>
        <v xml:space="preserve"> </v>
      </c>
    </row>
    <row r="308" spans="1:7" s="269" customFormat="1" ht="38.25" x14ac:dyDescent="0.2">
      <c r="A308" s="277" t="str">
        <f>IF((SUM('Раздел 4'!E15:E15)=0),"","Неверно!")</f>
        <v/>
      </c>
      <c r="B308" s="276" t="s">
        <v>860</v>
      </c>
      <c r="C308" s="278" t="s">
        <v>861</v>
      </c>
      <c r="D308" s="278" t="s">
        <v>483</v>
      </c>
      <c r="E308" s="278" t="str">
        <f>CONCATENATE(SUM('Раздел 4'!E15:E15),"=",0)</f>
        <v>0=0</v>
      </c>
      <c r="F308" s="262"/>
      <c r="G308" s="70" t="str">
        <f>IF(('ФЛК (информационный)'!A308="Неверно!")*('ФЛК (информационный)'!F308=""),"Внести подтверждение к нарушенному информационному ФЛК"," ")</f>
        <v xml:space="preserve"> </v>
      </c>
    </row>
    <row r="309" spans="1:7" s="269" customFormat="1" ht="38.25" x14ac:dyDescent="0.2">
      <c r="A309" s="277" t="str">
        <f>IF((SUM('Раздел 4'!F15:F15)=0),"","Неверно!")</f>
        <v/>
      </c>
      <c r="B309" s="276" t="s">
        <v>860</v>
      </c>
      <c r="C309" s="278" t="s">
        <v>861</v>
      </c>
      <c r="D309" s="278" t="s">
        <v>483</v>
      </c>
      <c r="E309" s="278" t="str">
        <f>CONCATENATE(SUM('Раздел 4'!F15:F15),"=",0)</f>
        <v>0=0</v>
      </c>
      <c r="F309" s="262"/>
      <c r="G309" s="70" t="str">
        <f>IF(('ФЛК (информационный)'!A309="Неверно!")*('ФЛК (информационный)'!F309=""),"Внести подтверждение к нарушенному информационному ФЛК"," ")</f>
        <v xml:space="preserve"> </v>
      </c>
    </row>
    <row r="310" spans="1:7" s="269" customFormat="1" ht="38.25" x14ac:dyDescent="0.2">
      <c r="A310" s="277" t="str">
        <f>IF((SUM('Раздел 4'!G15:G15)=0),"","Неверно!")</f>
        <v/>
      </c>
      <c r="B310" s="276" t="s">
        <v>860</v>
      </c>
      <c r="C310" s="278" t="s">
        <v>861</v>
      </c>
      <c r="D310" s="278" t="s">
        <v>483</v>
      </c>
      <c r="E310" s="278" t="str">
        <f>CONCATENATE(SUM('Раздел 4'!G15:G15),"=",0)</f>
        <v>0=0</v>
      </c>
      <c r="F310" s="262"/>
      <c r="G310" s="70" t="str">
        <f>IF(('ФЛК (информационный)'!A310="Неверно!")*('ФЛК (информационный)'!F310=""),"Внести подтверждение к нарушенному информационному ФЛК"," ")</f>
        <v xml:space="preserve"> </v>
      </c>
    </row>
    <row r="311" spans="1:7" s="269" customFormat="1" ht="38.25" x14ac:dyDescent="0.2">
      <c r="A311" s="277" t="str">
        <f>IF((SUM('Раздел 4'!H15:H15)=0),"","Неверно!")</f>
        <v/>
      </c>
      <c r="B311" s="276" t="s">
        <v>860</v>
      </c>
      <c r="C311" s="278" t="s">
        <v>861</v>
      </c>
      <c r="D311" s="278" t="s">
        <v>483</v>
      </c>
      <c r="E311" s="278" t="str">
        <f>CONCATENATE(SUM('Раздел 4'!H15:H15),"=",0)</f>
        <v>0=0</v>
      </c>
      <c r="F311" s="262"/>
      <c r="G311" s="70" t="str">
        <f>IF(('ФЛК (информационный)'!A311="Неверно!")*('ФЛК (информационный)'!F311=""),"Внести подтверждение к нарушенному информационному ФЛК"," ")</f>
        <v xml:space="preserve"> </v>
      </c>
    </row>
    <row r="312" spans="1:7" s="269" customFormat="1" ht="38.25" x14ac:dyDescent="0.2">
      <c r="A312" s="277" t="str">
        <f>IF((SUM('Раздел 4'!I15:I15)=0),"","Неверно!")</f>
        <v/>
      </c>
      <c r="B312" s="276" t="s">
        <v>860</v>
      </c>
      <c r="C312" s="278" t="s">
        <v>861</v>
      </c>
      <c r="D312" s="278" t="s">
        <v>483</v>
      </c>
      <c r="E312" s="278" t="str">
        <f>CONCATENATE(SUM('Раздел 4'!I15:I15),"=",0)</f>
        <v>0=0</v>
      </c>
      <c r="F312" s="262"/>
      <c r="G312" s="70" t="str">
        <f>IF(('ФЛК (информационный)'!A312="Неверно!")*('ФЛК (информационный)'!F312=""),"Внести подтверждение к нарушенному информационному ФЛК"," ")</f>
        <v xml:space="preserve"> </v>
      </c>
    </row>
    <row r="313" spans="1:7" s="269" customFormat="1" ht="38.25" x14ac:dyDescent="0.2">
      <c r="A313" s="277" t="str">
        <f>IF((SUM('Раздел 4'!J15:J15)=0),"","Неверно!")</f>
        <v/>
      </c>
      <c r="B313" s="276" t="s">
        <v>860</v>
      </c>
      <c r="C313" s="278" t="s">
        <v>861</v>
      </c>
      <c r="D313" s="278" t="s">
        <v>483</v>
      </c>
      <c r="E313" s="278" t="str">
        <f>CONCATENATE(SUM('Раздел 4'!J15:J15),"=",0)</f>
        <v>0=0</v>
      </c>
      <c r="F313" s="262"/>
      <c r="G313" s="70" t="str">
        <f>IF(('ФЛК (информационный)'!A313="Неверно!")*('ФЛК (информационный)'!F313=""),"Внести подтверждение к нарушенному информационному ФЛК"," ")</f>
        <v xml:space="preserve"> </v>
      </c>
    </row>
    <row r="314" spans="1:7" s="269" customFormat="1" ht="38.25" x14ac:dyDescent="0.2">
      <c r="A314" s="277" t="str">
        <f>IF((SUM('Раздел 4'!K15:K15)=0),"","Неверно!")</f>
        <v/>
      </c>
      <c r="B314" s="276" t="s">
        <v>860</v>
      </c>
      <c r="C314" s="278" t="s">
        <v>861</v>
      </c>
      <c r="D314" s="278" t="s">
        <v>483</v>
      </c>
      <c r="E314" s="278" t="str">
        <f>CONCATENATE(SUM('Раздел 4'!K15:K15),"=",0)</f>
        <v>0=0</v>
      </c>
      <c r="F314" s="262"/>
      <c r="G314" s="70" t="str">
        <f>IF(('ФЛК (информационный)'!A314="Неверно!")*('ФЛК (информационный)'!F314=""),"Внести подтверждение к нарушенному информационному ФЛК"," ")</f>
        <v xml:space="preserve"> </v>
      </c>
    </row>
    <row r="315" spans="1:7" s="269" customFormat="1" ht="38.25" x14ac:dyDescent="0.2">
      <c r="A315" s="277" t="str">
        <f>IF((SUM('Раздел 4'!L15:L15)=0),"","Неверно!")</f>
        <v/>
      </c>
      <c r="B315" s="276" t="s">
        <v>860</v>
      </c>
      <c r="C315" s="278" t="s">
        <v>861</v>
      </c>
      <c r="D315" s="278" t="s">
        <v>483</v>
      </c>
      <c r="E315" s="278" t="str">
        <f>CONCATENATE(SUM('Раздел 4'!L15:L15),"=",0)</f>
        <v>0=0</v>
      </c>
      <c r="F315" s="262"/>
      <c r="G315" s="70" t="str">
        <f>IF(('ФЛК (информационный)'!A315="Неверно!")*('ФЛК (информационный)'!F315=""),"Внести подтверждение к нарушенному информационному ФЛК"," ")</f>
        <v xml:space="preserve"> </v>
      </c>
    </row>
    <row r="316" spans="1:7" s="269" customFormat="1" ht="38.25" x14ac:dyDescent="0.2">
      <c r="A316" s="277" t="str">
        <f>IF((SUM('Раздел 4'!M15:M15)=0),"","Неверно!")</f>
        <v/>
      </c>
      <c r="B316" s="276" t="s">
        <v>860</v>
      </c>
      <c r="C316" s="278" t="s">
        <v>861</v>
      </c>
      <c r="D316" s="278" t="s">
        <v>483</v>
      </c>
      <c r="E316" s="278" t="str">
        <f>CONCATENATE(SUM('Раздел 4'!M15:M15),"=",0)</f>
        <v>0=0</v>
      </c>
      <c r="F316" s="262"/>
      <c r="G316" s="70" t="str">
        <f>IF(('ФЛК (информационный)'!A316="Неверно!")*('ФЛК (информационный)'!F316=""),"Внести подтверждение к нарушенному информационному ФЛК"," ")</f>
        <v xml:space="preserve"> </v>
      </c>
    </row>
    <row r="317" spans="1:7" s="269" customFormat="1" ht="38.25" x14ac:dyDescent="0.2">
      <c r="A317" s="277" t="str">
        <f>IF((SUM('Раздел 4'!N15:N15)=0),"","Неверно!")</f>
        <v/>
      </c>
      <c r="B317" s="276" t="s">
        <v>860</v>
      </c>
      <c r="C317" s="278" t="s">
        <v>861</v>
      </c>
      <c r="D317" s="278" t="s">
        <v>483</v>
      </c>
      <c r="E317" s="278" t="str">
        <f>CONCATENATE(SUM('Раздел 4'!N15:N15),"=",0)</f>
        <v>0=0</v>
      </c>
      <c r="F317" s="262"/>
      <c r="G317" s="70" t="str">
        <f>IF(('ФЛК (информационный)'!A317="Неверно!")*('ФЛК (информационный)'!F317=""),"Внести подтверждение к нарушенному информационному ФЛК"," ")</f>
        <v xml:space="preserve"> </v>
      </c>
    </row>
    <row r="318" spans="1:7" s="269" customFormat="1" ht="38.25" x14ac:dyDescent="0.2">
      <c r="A318" s="277" t="str">
        <f>IF((SUM('Раздел 4'!O15:O15)=0),"","Неверно!")</f>
        <v/>
      </c>
      <c r="B318" s="276" t="s">
        <v>860</v>
      </c>
      <c r="C318" s="278" t="s">
        <v>861</v>
      </c>
      <c r="D318" s="278" t="s">
        <v>483</v>
      </c>
      <c r="E318" s="278" t="str">
        <f>CONCATENATE(SUM('Раздел 4'!O15:O15),"=",0)</f>
        <v>0=0</v>
      </c>
      <c r="F318" s="262"/>
      <c r="G318" s="70" t="str">
        <f>IF(('ФЛК (информационный)'!A318="Неверно!")*('ФЛК (информационный)'!F318=""),"Внести подтверждение к нарушенному информационному ФЛК"," ")</f>
        <v xml:space="preserve"> </v>
      </c>
    </row>
    <row r="319" spans="1:7" s="269" customFormat="1" ht="38.25" x14ac:dyDescent="0.2">
      <c r="A319" s="277" t="str">
        <f>IF((SUM('Раздел 4'!P15:P15)=0),"","Неверно!")</f>
        <v/>
      </c>
      <c r="B319" s="276" t="s">
        <v>860</v>
      </c>
      <c r="C319" s="278" t="s">
        <v>861</v>
      </c>
      <c r="D319" s="278" t="s">
        <v>483</v>
      </c>
      <c r="E319" s="278" t="str">
        <f>CONCATENATE(SUM('Раздел 4'!P15:P15),"=",0)</f>
        <v>0=0</v>
      </c>
      <c r="F319" s="262"/>
      <c r="G319" s="70" t="str">
        <f>IF(('ФЛК (информационный)'!A319="Неверно!")*('ФЛК (информационный)'!F319=""),"Внести подтверждение к нарушенному информационному ФЛК"," ")</f>
        <v xml:space="preserve"> </v>
      </c>
    </row>
    <row r="320" spans="1:7" s="269" customFormat="1" ht="38.25" x14ac:dyDescent="0.2">
      <c r="A320" s="277" t="str">
        <f>IF((SUM('Раздел 4'!Q15:Q15)=0),"","Неверно!")</f>
        <v/>
      </c>
      <c r="B320" s="276" t="s">
        <v>860</v>
      </c>
      <c r="C320" s="278" t="s">
        <v>861</v>
      </c>
      <c r="D320" s="278" t="s">
        <v>483</v>
      </c>
      <c r="E320" s="278" t="str">
        <f>CONCATENATE(SUM('Раздел 4'!Q15:Q15),"=",0)</f>
        <v>0=0</v>
      </c>
      <c r="F320" s="262"/>
      <c r="G320" s="70" t="str">
        <f>IF(('ФЛК (информационный)'!A320="Неверно!")*('ФЛК (информационный)'!F320=""),"Внести подтверждение к нарушенному информационному ФЛК"," ")</f>
        <v xml:space="preserve"> </v>
      </c>
    </row>
    <row r="321" spans="1:7" s="269" customFormat="1" ht="38.25" x14ac:dyDescent="0.2">
      <c r="A321" s="277" t="str">
        <f>IF((SUM('Раздел 4'!R15:R15)=0),"","Неверно!")</f>
        <v/>
      </c>
      <c r="B321" s="276" t="s">
        <v>860</v>
      </c>
      <c r="C321" s="278" t="s">
        <v>861</v>
      </c>
      <c r="D321" s="278" t="s">
        <v>483</v>
      </c>
      <c r="E321" s="278" t="str">
        <f>CONCATENATE(SUM('Раздел 4'!R15:R15),"=",0)</f>
        <v>0=0</v>
      </c>
      <c r="F321" s="262"/>
      <c r="G321" s="70" t="str">
        <f>IF(('ФЛК (информационный)'!A321="Неверно!")*('ФЛК (информационный)'!F321=""),"Внести подтверждение к нарушенному информационному ФЛК"," ")</f>
        <v xml:space="preserve"> </v>
      </c>
    </row>
    <row r="322" spans="1:7" s="269" customFormat="1" ht="38.25" x14ac:dyDescent="0.2">
      <c r="A322" s="277" t="str">
        <f>IF((SUM('Раздел 4'!S15:S15)=0),"","Неверно!")</f>
        <v/>
      </c>
      <c r="B322" s="276" t="s">
        <v>860</v>
      </c>
      <c r="C322" s="278" t="s">
        <v>861</v>
      </c>
      <c r="D322" s="278" t="s">
        <v>483</v>
      </c>
      <c r="E322" s="278" t="str">
        <f>CONCATENATE(SUM('Раздел 4'!S15:S15),"=",0)</f>
        <v>0=0</v>
      </c>
      <c r="F322" s="262"/>
      <c r="G322" s="70" t="str">
        <f>IF(('ФЛК (информационный)'!A322="Неверно!")*('ФЛК (информационный)'!F322=""),"Внести подтверждение к нарушенному информационному ФЛК"," ")</f>
        <v xml:space="preserve"> </v>
      </c>
    </row>
    <row r="323" spans="1:7" s="269" customFormat="1" ht="38.25" x14ac:dyDescent="0.2">
      <c r="A323" s="277" t="str">
        <f>IF((SUM('Раздел 4'!T15:T15)=0),"","Неверно!")</f>
        <v/>
      </c>
      <c r="B323" s="276" t="s">
        <v>860</v>
      </c>
      <c r="C323" s="278" t="s">
        <v>861</v>
      </c>
      <c r="D323" s="278" t="s">
        <v>483</v>
      </c>
      <c r="E323" s="278" t="str">
        <f>CONCATENATE(SUM('Раздел 4'!T15:T15),"=",0)</f>
        <v>0=0</v>
      </c>
      <c r="F323" s="262"/>
      <c r="G323" s="70" t="str">
        <f>IF(('ФЛК (информационный)'!A323="Неверно!")*('ФЛК (информационный)'!F323=""),"Внести подтверждение к нарушенному информационному ФЛК"," ")</f>
        <v xml:space="preserve"> </v>
      </c>
    </row>
    <row r="324" spans="1:7" s="269" customFormat="1" ht="38.25" x14ac:dyDescent="0.2">
      <c r="A324" s="277" t="str">
        <f>IF((SUM('Раздел 4'!U15:U15)=0),"","Неверно!")</f>
        <v/>
      </c>
      <c r="B324" s="276" t="s">
        <v>860</v>
      </c>
      <c r="C324" s="278" t="s">
        <v>861</v>
      </c>
      <c r="D324" s="278" t="s">
        <v>483</v>
      </c>
      <c r="E324" s="278" t="str">
        <f>CONCATENATE(SUM('Раздел 4'!U15:U15),"=",0)</f>
        <v>0=0</v>
      </c>
      <c r="F324" s="262"/>
      <c r="G324" s="70" t="str">
        <f>IF(('ФЛК (информационный)'!A324="Неверно!")*('ФЛК (информационный)'!F324=""),"Внести подтверждение к нарушенному информационному ФЛК"," ")</f>
        <v xml:space="preserve"> </v>
      </c>
    </row>
    <row r="325" spans="1:7" s="269" customFormat="1" ht="38.25" x14ac:dyDescent="0.2">
      <c r="A325" s="277" t="str">
        <f>IF((SUM('Раздел 4'!V15:V15)=0),"","Неверно!")</f>
        <v/>
      </c>
      <c r="B325" s="276" t="s">
        <v>860</v>
      </c>
      <c r="C325" s="278" t="s">
        <v>861</v>
      </c>
      <c r="D325" s="278" t="s">
        <v>483</v>
      </c>
      <c r="E325" s="278" t="str">
        <f>CONCATENATE(SUM('Раздел 4'!V15:V15),"=",0)</f>
        <v>0=0</v>
      </c>
      <c r="F325" s="262"/>
      <c r="G325" s="70" t="str">
        <f>IF(('ФЛК (информационный)'!A325="Неверно!")*('ФЛК (информационный)'!F325=""),"Внести подтверждение к нарушенному информационному ФЛК"," ")</f>
        <v xml:space="preserve"> </v>
      </c>
    </row>
    <row r="326" spans="1:7" s="269" customFormat="1" ht="38.25" x14ac:dyDescent="0.2">
      <c r="A326" s="277" t="str">
        <f>IF((SUM('Раздел 4'!W15:W15)=0),"","Неверно!")</f>
        <v/>
      </c>
      <c r="B326" s="276" t="s">
        <v>860</v>
      </c>
      <c r="C326" s="278" t="s">
        <v>861</v>
      </c>
      <c r="D326" s="278" t="s">
        <v>483</v>
      </c>
      <c r="E326" s="278" t="str">
        <f>CONCATENATE(SUM('Раздел 4'!W15:W15),"=",0)</f>
        <v>0=0</v>
      </c>
      <c r="F326" s="262"/>
      <c r="G326" s="70" t="str">
        <f>IF(('ФЛК (информационный)'!A326="Неверно!")*('ФЛК (информационный)'!F326=""),"Внести подтверждение к нарушенному информационному ФЛК"," ")</f>
        <v xml:space="preserve"> </v>
      </c>
    </row>
    <row r="327" spans="1:7" s="269" customFormat="1" ht="38.25" x14ac:dyDescent="0.2">
      <c r="A327" s="277" t="str">
        <f>IF((SUM('Раздел 4'!X15:X15)=0),"","Неверно!")</f>
        <v/>
      </c>
      <c r="B327" s="276" t="s">
        <v>860</v>
      </c>
      <c r="C327" s="278" t="s">
        <v>861</v>
      </c>
      <c r="D327" s="278" t="s">
        <v>483</v>
      </c>
      <c r="E327" s="278" t="str">
        <f>CONCATENATE(SUM('Раздел 4'!X15:X15),"=",0)</f>
        <v>0=0</v>
      </c>
      <c r="F327" s="262"/>
      <c r="G327" s="70" t="str">
        <f>IF(('ФЛК (информационный)'!A327="Неверно!")*('ФЛК (информационный)'!F327=""),"Внести подтверждение к нарушенному информационному ФЛК"," ")</f>
        <v xml:space="preserve"> </v>
      </c>
    </row>
    <row r="328" spans="1:7" s="269" customFormat="1" ht="38.25" x14ac:dyDescent="0.2">
      <c r="A328" s="277" t="str">
        <f>IF((SUM('Раздел 4'!Y15:Y15)=0),"","Неверно!")</f>
        <v/>
      </c>
      <c r="B328" s="276" t="s">
        <v>860</v>
      </c>
      <c r="C328" s="278" t="s">
        <v>861</v>
      </c>
      <c r="D328" s="278" t="s">
        <v>483</v>
      </c>
      <c r="E328" s="278" t="str">
        <f>CONCATENATE(SUM('Раздел 4'!Y15:Y15),"=",0)</f>
        <v>0=0</v>
      </c>
      <c r="F328" s="262"/>
      <c r="G328" s="70" t="str">
        <f>IF(('ФЛК (информационный)'!A328="Неверно!")*('ФЛК (информационный)'!F328=""),"Внести подтверждение к нарушенному информационному ФЛК"," ")</f>
        <v xml:space="preserve"> </v>
      </c>
    </row>
    <row r="329" spans="1:7" s="269" customFormat="1" ht="38.25" x14ac:dyDescent="0.2">
      <c r="A329" s="277" t="str">
        <f>IF((SUM('Раздел 4'!Z15:Z15)=0),"","Неверно!")</f>
        <v/>
      </c>
      <c r="B329" s="276" t="s">
        <v>860</v>
      </c>
      <c r="C329" s="278" t="s">
        <v>861</v>
      </c>
      <c r="D329" s="278" t="s">
        <v>483</v>
      </c>
      <c r="E329" s="278" t="str">
        <f>CONCATENATE(SUM('Раздел 4'!Z15:Z15),"=",0)</f>
        <v>0=0</v>
      </c>
      <c r="F329" s="262"/>
      <c r="G329" s="70" t="str">
        <f>IF(('ФЛК (информационный)'!A329="Неверно!")*('ФЛК (информационный)'!F329=""),"Внести подтверждение к нарушенному информационному ФЛК"," ")</f>
        <v xml:space="preserve"> </v>
      </c>
    </row>
    <row r="330" spans="1:7" s="269" customFormat="1" ht="38.25" x14ac:dyDescent="0.2">
      <c r="A330" s="277" t="str">
        <f>IF((SUM('Раздел 4'!AA11:AA11)=0),"","Неверно!")</f>
        <v/>
      </c>
      <c r="B330" s="276" t="s">
        <v>862</v>
      </c>
      <c r="C330" s="278" t="s">
        <v>863</v>
      </c>
      <c r="D330" s="278" t="s">
        <v>482</v>
      </c>
      <c r="E330" s="278" t="str">
        <f>CONCATENATE(SUM('Раздел 4'!AA11:AA11),"=",0)</f>
        <v>0=0</v>
      </c>
      <c r="F330" s="262"/>
      <c r="G330" s="70" t="str">
        <f>IF(('ФЛК (информационный)'!A330="Неверно!")*('ФЛК (информационный)'!F330=""),"Внести подтверждение к нарушенному информационному ФЛК"," ")</f>
        <v xml:space="preserve"> </v>
      </c>
    </row>
    <row r="331" spans="1:7" s="269" customFormat="1" ht="38.25" x14ac:dyDescent="0.2">
      <c r="A331" s="277" t="str">
        <f>IF((SUM('Раздел 4'!AB11:AB11)=0),"","Неверно!")</f>
        <v/>
      </c>
      <c r="B331" s="276" t="s">
        <v>862</v>
      </c>
      <c r="C331" s="278" t="s">
        <v>863</v>
      </c>
      <c r="D331" s="278" t="s">
        <v>482</v>
      </c>
      <c r="E331" s="278" t="str">
        <f>CONCATENATE(SUM('Раздел 4'!AB11:AB11),"=",0)</f>
        <v>0=0</v>
      </c>
      <c r="F331" s="262"/>
      <c r="G331" s="70" t="str">
        <f>IF(('ФЛК (информационный)'!A331="Неверно!")*('ФЛК (информационный)'!F331=""),"Внести подтверждение к нарушенному информационному ФЛК"," ")</f>
        <v xml:space="preserve"> </v>
      </c>
    </row>
    <row r="332" spans="1:7" s="269" customFormat="1" ht="38.25" x14ac:dyDescent="0.2">
      <c r="A332" s="277" t="str">
        <f>IF((SUM('Раздел 4'!AC11:AC11)=0),"","Неверно!")</f>
        <v/>
      </c>
      <c r="B332" s="276" t="s">
        <v>862</v>
      </c>
      <c r="C332" s="278" t="s">
        <v>863</v>
      </c>
      <c r="D332" s="278" t="s">
        <v>482</v>
      </c>
      <c r="E332" s="278" t="str">
        <f>CONCATENATE(SUM('Раздел 4'!AC11:AC11),"=",0)</f>
        <v>0=0</v>
      </c>
      <c r="F332" s="262"/>
      <c r="G332" s="70" t="str">
        <f>IF(('ФЛК (информационный)'!A332="Неверно!")*('ФЛК (информационный)'!F332=""),"Внести подтверждение к нарушенному информационному ФЛК"," ")</f>
        <v xml:space="preserve"> </v>
      </c>
    </row>
    <row r="333" spans="1:7" s="269" customFormat="1" ht="38.25" x14ac:dyDescent="0.2">
      <c r="A333" s="277" t="str">
        <f>IF((SUM('Раздел 4'!AD11:AD11)=0),"","Неверно!")</f>
        <v/>
      </c>
      <c r="B333" s="276" t="s">
        <v>862</v>
      </c>
      <c r="C333" s="278" t="s">
        <v>863</v>
      </c>
      <c r="D333" s="278" t="s">
        <v>482</v>
      </c>
      <c r="E333" s="278" t="str">
        <f>CONCATENATE(SUM('Раздел 4'!AD11:AD11),"=",0)</f>
        <v>0=0</v>
      </c>
      <c r="F333" s="262"/>
      <c r="G333" s="70" t="str">
        <f>IF(('ФЛК (информационный)'!A333="Неверно!")*('ФЛК (информационный)'!F333=""),"Внести подтверждение к нарушенному информационному ФЛК"," ")</f>
        <v xml:space="preserve"> </v>
      </c>
    </row>
    <row r="334" spans="1:7" s="269" customFormat="1" ht="38.25" x14ac:dyDescent="0.2">
      <c r="A334" s="277" t="str">
        <f>IF((SUM('Раздел 4'!AE11:AE11)=0),"","Неверно!")</f>
        <v/>
      </c>
      <c r="B334" s="276" t="s">
        <v>862</v>
      </c>
      <c r="C334" s="278" t="s">
        <v>863</v>
      </c>
      <c r="D334" s="278" t="s">
        <v>482</v>
      </c>
      <c r="E334" s="278" t="str">
        <f>CONCATENATE(SUM('Раздел 4'!AE11:AE11),"=",0)</f>
        <v>0=0</v>
      </c>
      <c r="F334" s="262"/>
      <c r="G334" s="70" t="str">
        <f>IF(('ФЛК (информационный)'!A334="Неверно!")*('ФЛК (информационный)'!F334=""),"Внести подтверждение к нарушенному информационному ФЛК"," ")</f>
        <v xml:space="preserve"> </v>
      </c>
    </row>
    <row r="335" spans="1:7" s="269" customFormat="1" ht="38.25" x14ac:dyDescent="0.2">
      <c r="A335" s="277" t="str">
        <f>IF((SUM('Раздел 4'!AF11:AF11)=0),"","Неверно!")</f>
        <v/>
      </c>
      <c r="B335" s="276" t="s">
        <v>862</v>
      </c>
      <c r="C335" s="278" t="s">
        <v>863</v>
      </c>
      <c r="D335" s="278" t="s">
        <v>482</v>
      </c>
      <c r="E335" s="278" t="str">
        <f>CONCATENATE(SUM('Раздел 4'!AF11:AF11),"=",0)</f>
        <v>0=0</v>
      </c>
      <c r="F335" s="262"/>
      <c r="G335" s="70" t="str">
        <f>IF(('ФЛК (информационный)'!A335="Неверно!")*('ФЛК (информационный)'!F335=""),"Внести подтверждение к нарушенному информационному ФЛК"," ")</f>
        <v xml:space="preserve"> </v>
      </c>
    </row>
    <row r="336" spans="1:7" s="269" customFormat="1" ht="38.25" x14ac:dyDescent="0.2">
      <c r="A336" s="277" t="str">
        <f>IF((SUM('Раздел 4'!AG11:AG11)=0),"","Неверно!")</f>
        <v/>
      </c>
      <c r="B336" s="276" t="s">
        <v>862</v>
      </c>
      <c r="C336" s="278" t="s">
        <v>863</v>
      </c>
      <c r="D336" s="278" t="s">
        <v>482</v>
      </c>
      <c r="E336" s="278" t="str">
        <f>CONCATENATE(SUM('Раздел 4'!AG11:AG11),"=",0)</f>
        <v>0=0</v>
      </c>
      <c r="F336" s="262"/>
      <c r="G336" s="70" t="str">
        <f>IF(('ФЛК (информационный)'!A336="Неверно!")*('ФЛК (информационный)'!F336=""),"Внести подтверждение к нарушенному информационному ФЛК"," ")</f>
        <v xml:space="preserve"> </v>
      </c>
    </row>
    <row r="337" spans="1:7" s="269" customFormat="1" ht="38.25" x14ac:dyDescent="0.2">
      <c r="A337" s="277" t="str">
        <f>IF((SUM('Раздел 4'!AH11:AH11)=0),"","Неверно!")</f>
        <v/>
      </c>
      <c r="B337" s="276" t="s">
        <v>862</v>
      </c>
      <c r="C337" s="278" t="s">
        <v>863</v>
      </c>
      <c r="D337" s="278" t="s">
        <v>482</v>
      </c>
      <c r="E337" s="278" t="str">
        <f>CONCATENATE(SUM('Раздел 4'!AH11:AH11),"=",0)</f>
        <v>0=0</v>
      </c>
      <c r="F337" s="262"/>
      <c r="G337" s="70" t="str">
        <f>IF(('ФЛК (информационный)'!A337="Неверно!")*('ФЛК (информационный)'!F337=""),"Внести подтверждение к нарушенному информационному ФЛК"," ")</f>
        <v xml:space="preserve"> </v>
      </c>
    </row>
    <row r="338" spans="1:7" s="269" customFormat="1" ht="38.25" x14ac:dyDescent="0.2">
      <c r="A338" s="277" t="str">
        <f>IF((SUM('Раздел 4'!AI11:AI11)=0),"","Неверно!")</f>
        <v/>
      </c>
      <c r="B338" s="276" t="s">
        <v>862</v>
      </c>
      <c r="C338" s="278" t="s">
        <v>863</v>
      </c>
      <c r="D338" s="278" t="s">
        <v>482</v>
      </c>
      <c r="E338" s="278" t="str">
        <f>CONCATENATE(SUM('Раздел 4'!AI11:AI11),"=",0)</f>
        <v>0=0</v>
      </c>
      <c r="F338" s="262"/>
      <c r="G338" s="70" t="str">
        <f>IF(('ФЛК (информационный)'!A338="Неверно!")*('ФЛК (информационный)'!F338=""),"Внести подтверждение к нарушенному информационному ФЛК"," ")</f>
        <v xml:space="preserve"> </v>
      </c>
    </row>
    <row r="339" spans="1:7" s="269" customFormat="1" ht="38.25" x14ac:dyDescent="0.2">
      <c r="A339" s="277" t="str">
        <f>IF((SUM('Раздел 4'!C11:C11)=0),"","Неверно!")</f>
        <v/>
      </c>
      <c r="B339" s="276" t="s">
        <v>862</v>
      </c>
      <c r="C339" s="278" t="s">
        <v>863</v>
      </c>
      <c r="D339" s="278" t="s">
        <v>482</v>
      </c>
      <c r="E339" s="278" t="str">
        <f>CONCATENATE(SUM('Раздел 4'!C11:C11),"=",0)</f>
        <v>0=0</v>
      </c>
      <c r="F339" s="262"/>
      <c r="G339" s="70" t="str">
        <f>IF(('ФЛК (информационный)'!A339="Неверно!")*('ФЛК (информационный)'!F339=""),"Внести подтверждение к нарушенному информационному ФЛК"," ")</f>
        <v xml:space="preserve"> </v>
      </c>
    </row>
    <row r="340" spans="1:7" s="269" customFormat="1" ht="38.25" x14ac:dyDescent="0.2">
      <c r="A340" s="277" t="str">
        <f>IF((SUM('Раздел 4'!D11:D11)=0),"","Неверно!")</f>
        <v/>
      </c>
      <c r="B340" s="276" t="s">
        <v>862</v>
      </c>
      <c r="C340" s="278" t="s">
        <v>863</v>
      </c>
      <c r="D340" s="278" t="s">
        <v>482</v>
      </c>
      <c r="E340" s="278" t="str">
        <f>CONCATENATE(SUM('Раздел 4'!D11:D11),"=",0)</f>
        <v>0=0</v>
      </c>
      <c r="F340" s="262"/>
      <c r="G340" s="70" t="str">
        <f>IF(('ФЛК (информационный)'!A340="Неверно!")*('ФЛК (информационный)'!F340=""),"Внести подтверждение к нарушенному информационному ФЛК"," ")</f>
        <v xml:space="preserve"> </v>
      </c>
    </row>
    <row r="341" spans="1:7" s="269" customFormat="1" ht="38.25" x14ac:dyDescent="0.2">
      <c r="A341" s="277" t="str">
        <f>IF((SUM('Раздел 4'!E11:E11)=0),"","Неверно!")</f>
        <v/>
      </c>
      <c r="B341" s="276" t="s">
        <v>862</v>
      </c>
      <c r="C341" s="278" t="s">
        <v>863</v>
      </c>
      <c r="D341" s="278" t="s">
        <v>482</v>
      </c>
      <c r="E341" s="278" t="str">
        <f>CONCATENATE(SUM('Раздел 4'!E11:E11),"=",0)</f>
        <v>0=0</v>
      </c>
      <c r="F341" s="262"/>
      <c r="G341" s="70" t="str">
        <f>IF(('ФЛК (информационный)'!A341="Неверно!")*('ФЛК (информационный)'!F341=""),"Внести подтверждение к нарушенному информационному ФЛК"," ")</f>
        <v xml:space="preserve"> </v>
      </c>
    </row>
    <row r="342" spans="1:7" s="269" customFormat="1" ht="38.25" x14ac:dyDescent="0.2">
      <c r="A342" s="277" t="str">
        <f>IF((SUM('Раздел 4'!F11:F11)=0),"","Неверно!")</f>
        <v/>
      </c>
      <c r="B342" s="276" t="s">
        <v>862</v>
      </c>
      <c r="C342" s="278" t="s">
        <v>863</v>
      </c>
      <c r="D342" s="278" t="s">
        <v>482</v>
      </c>
      <c r="E342" s="278" t="str">
        <f>CONCATENATE(SUM('Раздел 4'!F11:F11),"=",0)</f>
        <v>0=0</v>
      </c>
      <c r="F342" s="262"/>
      <c r="G342" s="70" t="str">
        <f>IF(('ФЛК (информационный)'!A342="Неверно!")*('ФЛК (информационный)'!F342=""),"Внести подтверждение к нарушенному информационному ФЛК"," ")</f>
        <v xml:space="preserve"> </v>
      </c>
    </row>
    <row r="343" spans="1:7" s="269" customFormat="1" ht="38.25" x14ac:dyDescent="0.2">
      <c r="A343" s="277" t="str">
        <f>IF((SUM('Раздел 4'!G11:G11)=0),"","Неверно!")</f>
        <v/>
      </c>
      <c r="B343" s="276" t="s">
        <v>862</v>
      </c>
      <c r="C343" s="278" t="s">
        <v>863</v>
      </c>
      <c r="D343" s="278" t="s">
        <v>482</v>
      </c>
      <c r="E343" s="278" t="str">
        <f>CONCATENATE(SUM('Раздел 4'!G11:G11),"=",0)</f>
        <v>0=0</v>
      </c>
      <c r="F343" s="262"/>
      <c r="G343" s="70" t="str">
        <f>IF(('ФЛК (информационный)'!A343="Неверно!")*('ФЛК (информационный)'!F343=""),"Внести подтверждение к нарушенному информационному ФЛК"," ")</f>
        <v xml:space="preserve"> </v>
      </c>
    </row>
    <row r="344" spans="1:7" s="269" customFormat="1" ht="38.25" x14ac:dyDescent="0.2">
      <c r="A344" s="277" t="str">
        <f>IF((SUM('Раздел 4'!H11:H11)=0),"","Неверно!")</f>
        <v/>
      </c>
      <c r="B344" s="276" t="s">
        <v>862</v>
      </c>
      <c r="C344" s="278" t="s">
        <v>863</v>
      </c>
      <c r="D344" s="278" t="s">
        <v>482</v>
      </c>
      <c r="E344" s="278" t="str">
        <f>CONCATENATE(SUM('Раздел 4'!H11:H11),"=",0)</f>
        <v>0=0</v>
      </c>
      <c r="F344" s="262"/>
      <c r="G344" s="70" t="str">
        <f>IF(('ФЛК (информационный)'!A344="Неверно!")*('ФЛК (информационный)'!F344=""),"Внести подтверждение к нарушенному информационному ФЛК"," ")</f>
        <v xml:space="preserve"> </v>
      </c>
    </row>
    <row r="345" spans="1:7" s="269" customFormat="1" ht="38.25" x14ac:dyDescent="0.2">
      <c r="A345" s="277" t="str">
        <f>IF((SUM('Раздел 4'!I11:I11)=0),"","Неверно!")</f>
        <v/>
      </c>
      <c r="B345" s="276" t="s">
        <v>862</v>
      </c>
      <c r="C345" s="278" t="s">
        <v>863</v>
      </c>
      <c r="D345" s="278" t="s">
        <v>482</v>
      </c>
      <c r="E345" s="278" t="str">
        <f>CONCATENATE(SUM('Раздел 4'!I11:I11),"=",0)</f>
        <v>0=0</v>
      </c>
      <c r="F345" s="262"/>
      <c r="G345" s="70" t="str">
        <f>IF(('ФЛК (информационный)'!A345="Неверно!")*('ФЛК (информационный)'!F345=""),"Внести подтверждение к нарушенному информационному ФЛК"," ")</f>
        <v xml:space="preserve"> </v>
      </c>
    </row>
    <row r="346" spans="1:7" s="269" customFormat="1" ht="38.25" x14ac:dyDescent="0.2">
      <c r="A346" s="277" t="str">
        <f>IF((SUM('Раздел 4'!J11:J11)=0),"","Неверно!")</f>
        <v/>
      </c>
      <c r="B346" s="276" t="s">
        <v>862</v>
      </c>
      <c r="C346" s="278" t="s">
        <v>863</v>
      </c>
      <c r="D346" s="278" t="s">
        <v>482</v>
      </c>
      <c r="E346" s="278" t="str">
        <f>CONCATENATE(SUM('Раздел 4'!J11:J11),"=",0)</f>
        <v>0=0</v>
      </c>
      <c r="F346" s="262"/>
      <c r="G346" s="70" t="str">
        <f>IF(('ФЛК (информационный)'!A346="Неверно!")*('ФЛК (информационный)'!F346=""),"Внести подтверждение к нарушенному информационному ФЛК"," ")</f>
        <v xml:space="preserve"> </v>
      </c>
    </row>
    <row r="347" spans="1:7" s="269" customFormat="1" ht="38.25" x14ac:dyDescent="0.2">
      <c r="A347" s="277" t="str">
        <f>IF((SUM('Раздел 4'!K11:K11)=0),"","Неверно!")</f>
        <v/>
      </c>
      <c r="B347" s="276" t="s">
        <v>862</v>
      </c>
      <c r="C347" s="278" t="s">
        <v>863</v>
      </c>
      <c r="D347" s="278" t="s">
        <v>482</v>
      </c>
      <c r="E347" s="278" t="str">
        <f>CONCATENATE(SUM('Раздел 4'!K11:K11),"=",0)</f>
        <v>0=0</v>
      </c>
      <c r="F347" s="262"/>
      <c r="G347" s="70" t="str">
        <f>IF(('ФЛК (информационный)'!A347="Неверно!")*('ФЛК (информационный)'!F347=""),"Внести подтверждение к нарушенному информационному ФЛК"," ")</f>
        <v xml:space="preserve"> </v>
      </c>
    </row>
    <row r="348" spans="1:7" s="269" customFormat="1" ht="38.25" x14ac:dyDescent="0.2">
      <c r="A348" s="277" t="str">
        <f>IF((SUM('Раздел 4'!L11:L11)=0),"","Неверно!")</f>
        <v/>
      </c>
      <c r="B348" s="276" t="s">
        <v>862</v>
      </c>
      <c r="C348" s="278" t="s">
        <v>863</v>
      </c>
      <c r="D348" s="278" t="s">
        <v>482</v>
      </c>
      <c r="E348" s="278" t="str">
        <f>CONCATENATE(SUM('Раздел 4'!L11:L11),"=",0)</f>
        <v>0=0</v>
      </c>
      <c r="F348" s="262"/>
      <c r="G348" s="70" t="str">
        <f>IF(('ФЛК (информационный)'!A348="Неверно!")*('ФЛК (информационный)'!F348=""),"Внести подтверждение к нарушенному информационному ФЛК"," ")</f>
        <v xml:space="preserve"> </v>
      </c>
    </row>
    <row r="349" spans="1:7" s="269" customFormat="1" ht="38.25" x14ac:dyDescent="0.2">
      <c r="A349" s="277" t="str">
        <f>IF((SUM('Раздел 4'!M11:M11)=0),"","Неверно!")</f>
        <v/>
      </c>
      <c r="B349" s="276" t="s">
        <v>862</v>
      </c>
      <c r="C349" s="278" t="s">
        <v>863</v>
      </c>
      <c r="D349" s="278" t="s">
        <v>482</v>
      </c>
      <c r="E349" s="278" t="str">
        <f>CONCATENATE(SUM('Раздел 4'!M11:M11),"=",0)</f>
        <v>0=0</v>
      </c>
      <c r="F349" s="262"/>
      <c r="G349" s="70" t="str">
        <f>IF(('ФЛК (информационный)'!A349="Неверно!")*('ФЛК (информационный)'!F349=""),"Внести подтверждение к нарушенному информационному ФЛК"," ")</f>
        <v xml:space="preserve"> </v>
      </c>
    </row>
    <row r="350" spans="1:7" s="269" customFormat="1" ht="38.25" x14ac:dyDescent="0.2">
      <c r="A350" s="277" t="str">
        <f>IF((SUM('Раздел 4'!N11:N11)=0),"","Неверно!")</f>
        <v/>
      </c>
      <c r="B350" s="276" t="s">
        <v>862</v>
      </c>
      <c r="C350" s="278" t="s">
        <v>863</v>
      </c>
      <c r="D350" s="278" t="s">
        <v>482</v>
      </c>
      <c r="E350" s="278" t="str">
        <f>CONCATENATE(SUM('Раздел 4'!N11:N11),"=",0)</f>
        <v>0=0</v>
      </c>
      <c r="F350" s="262"/>
      <c r="G350" s="70" t="str">
        <f>IF(('ФЛК (информационный)'!A350="Неверно!")*('ФЛК (информационный)'!F350=""),"Внести подтверждение к нарушенному информационному ФЛК"," ")</f>
        <v xml:space="preserve"> </v>
      </c>
    </row>
    <row r="351" spans="1:7" s="269" customFormat="1" ht="38.25" x14ac:dyDescent="0.2">
      <c r="A351" s="277" t="str">
        <f>IF((SUM('Раздел 4'!O11:O11)=0),"","Неверно!")</f>
        <v/>
      </c>
      <c r="B351" s="276" t="s">
        <v>862</v>
      </c>
      <c r="C351" s="278" t="s">
        <v>863</v>
      </c>
      <c r="D351" s="278" t="s">
        <v>482</v>
      </c>
      <c r="E351" s="278" t="str">
        <f>CONCATENATE(SUM('Раздел 4'!O11:O11),"=",0)</f>
        <v>0=0</v>
      </c>
      <c r="F351" s="262"/>
      <c r="G351" s="70" t="str">
        <f>IF(('ФЛК (информационный)'!A351="Неверно!")*('ФЛК (информационный)'!F351=""),"Внести подтверждение к нарушенному информационному ФЛК"," ")</f>
        <v xml:space="preserve"> </v>
      </c>
    </row>
    <row r="352" spans="1:7" s="269" customFormat="1" ht="38.25" x14ac:dyDescent="0.2">
      <c r="A352" s="277" t="str">
        <f>IF((SUM('Раздел 4'!P11:P11)=0),"","Неверно!")</f>
        <v/>
      </c>
      <c r="B352" s="276" t="s">
        <v>862</v>
      </c>
      <c r="C352" s="278" t="s">
        <v>863</v>
      </c>
      <c r="D352" s="278" t="s">
        <v>482</v>
      </c>
      <c r="E352" s="278" t="str">
        <f>CONCATENATE(SUM('Раздел 4'!P11:P11),"=",0)</f>
        <v>0=0</v>
      </c>
      <c r="F352" s="262"/>
      <c r="G352" s="70" t="str">
        <f>IF(('ФЛК (информационный)'!A352="Неверно!")*('ФЛК (информационный)'!F352=""),"Внести подтверждение к нарушенному информационному ФЛК"," ")</f>
        <v xml:space="preserve"> </v>
      </c>
    </row>
    <row r="353" spans="1:7" s="269" customFormat="1" ht="38.25" x14ac:dyDescent="0.2">
      <c r="A353" s="277" t="str">
        <f>IF((SUM('Раздел 4'!Q11:Q11)=0),"","Неверно!")</f>
        <v/>
      </c>
      <c r="B353" s="276" t="s">
        <v>862</v>
      </c>
      <c r="C353" s="278" t="s">
        <v>863</v>
      </c>
      <c r="D353" s="278" t="s">
        <v>482</v>
      </c>
      <c r="E353" s="278" t="str">
        <f>CONCATENATE(SUM('Раздел 4'!Q11:Q11),"=",0)</f>
        <v>0=0</v>
      </c>
      <c r="F353" s="262"/>
      <c r="G353" s="70" t="str">
        <f>IF(('ФЛК (информационный)'!A353="Неверно!")*('ФЛК (информационный)'!F353=""),"Внести подтверждение к нарушенному информационному ФЛК"," ")</f>
        <v xml:space="preserve"> </v>
      </c>
    </row>
    <row r="354" spans="1:7" s="269" customFormat="1" ht="38.25" x14ac:dyDescent="0.2">
      <c r="A354" s="277" t="str">
        <f>IF((SUM('Раздел 4'!R11:R11)=0),"","Неверно!")</f>
        <v/>
      </c>
      <c r="B354" s="276" t="s">
        <v>862</v>
      </c>
      <c r="C354" s="278" t="s">
        <v>863</v>
      </c>
      <c r="D354" s="278" t="s">
        <v>482</v>
      </c>
      <c r="E354" s="278" t="str">
        <f>CONCATENATE(SUM('Раздел 4'!R11:R11),"=",0)</f>
        <v>0=0</v>
      </c>
      <c r="F354" s="262"/>
      <c r="G354" s="70" t="str">
        <f>IF(('ФЛК (информационный)'!A354="Неверно!")*('ФЛК (информационный)'!F354=""),"Внести подтверждение к нарушенному информационному ФЛК"," ")</f>
        <v xml:space="preserve"> </v>
      </c>
    </row>
    <row r="355" spans="1:7" s="269" customFormat="1" ht="38.25" x14ac:dyDescent="0.2">
      <c r="A355" s="277" t="str">
        <f>IF((SUM('Раздел 4'!S11:S11)=0),"","Неверно!")</f>
        <v/>
      </c>
      <c r="B355" s="276" t="s">
        <v>862</v>
      </c>
      <c r="C355" s="278" t="s">
        <v>863</v>
      </c>
      <c r="D355" s="278" t="s">
        <v>482</v>
      </c>
      <c r="E355" s="278" t="str">
        <f>CONCATENATE(SUM('Раздел 4'!S11:S11),"=",0)</f>
        <v>0=0</v>
      </c>
      <c r="F355" s="262"/>
      <c r="G355" s="70" t="str">
        <f>IF(('ФЛК (информационный)'!A355="Неверно!")*('ФЛК (информационный)'!F355=""),"Внести подтверждение к нарушенному информационному ФЛК"," ")</f>
        <v xml:space="preserve"> </v>
      </c>
    </row>
    <row r="356" spans="1:7" s="269" customFormat="1" ht="38.25" x14ac:dyDescent="0.2">
      <c r="A356" s="277" t="str">
        <f>IF((SUM('Раздел 4'!T11:T11)=0),"","Неверно!")</f>
        <v/>
      </c>
      <c r="B356" s="276" t="s">
        <v>862</v>
      </c>
      <c r="C356" s="278" t="s">
        <v>863</v>
      </c>
      <c r="D356" s="278" t="s">
        <v>482</v>
      </c>
      <c r="E356" s="278" t="str">
        <f>CONCATENATE(SUM('Раздел 4'!T11:T11),"=",0)</f>
        <v>0=0</v>
      </c>
      <c r="F356" s="262"/>
      <c r="G356" s="70" t="str">
        <f>IF(('ФЛК (информационный)'!A356="Неверно!")*('ФЛК (информационный)'!F356=""),"Внести подтверждение к нарушенному информационному ФЛК"," ")</f>
        <v xml:space="preserve"> </v>
      </c>
    </row>
    <row r="357" spans="1:7" s="269" customFormat="1" ht="38.25" x14ac:dyDescent="0.2">
      <c r="A357" s="277" t="str">
        <f>IF((SUM('Раздел 4'!U11:U11)=0),"","Неверно!")</f>
        <v/>
      </c>
      <c r="B357" s="276" t="s">
        <v>862</v>
      </c>
      <c r="C357" s="278" t="s">
        <v>863</v>
      </c>
      <c r="D357" s="278" t="s">
        <v>482</v>
      </c>
      <c r="E357" s="278" t="str">
        <f>CONCATENATE(SUM('Раздел 4'!U11:U11),"=",0)</f>
        <v>0=0</v>
      </c>
      <c r="F357" s="262"/>
      <c r="G357" s="70" t="str">
        <f>IF(('ФЛК (информационный)'!A357="Неверно!")*('ФЛК (информационный)'!F357=""),"Внести подтверждение к нарушенному информационному ФЛК"," ")</f>
        <v xml:space="preserve"> </v>
      </c>
    </row>
    <row r="358" spans="1:7" s="269" customFormat="1" ht="38.25" x14ac:dyDescent="0.2">
      <c r="A358" s="277" t="str">
        <f>IF((SUM('Раздел 4'!V11:V11)=0),"","Неверно!")</f>
        <v/>
      </c>
      <c r="B358" s="276" t="s">
        <v>862</v>
      </c>
      <c r="C358" s="278" t="s">
        <v>863</v>
      </c>
      <c r="D358" s="278" t="s">
        <v>482</v>
      </c>
      <c r="E358" s="278" t="str">
        <f>CONCATENATE(SUM('Раздел 4'!V11:V11),"=",0)</f>
        <v>0=0</v>
      </c>
      <c r="F358" s="262"/>
      <c r="G358" s="70" t="str">
        <f>IF(('ФЛК (информационный)'!A358="Неверно!")*('ФЛК (информационный)'!F358=""),"Внести подтверждение к нарушенному информационному ФЛК"," ")</f>
        <v xml:space="preserve"> </v>
      </c>
    </row>
    <row r="359" spans="1:7" s="269" customFormat="1" ht="38.25" x14ac:dyDescent="0.2">
      <c r="A359" s="277" t="str">
        <f>IF((SUM('Раздел 4'!W11:W11)=0),"","Неверно!")</f>
        <v/>
      </c>
      <c r="B359" s="276" t="s">
        <v>862</v>
      </c>
      <c r="C359" s="278" t="s">
        <v>863</v>
      </c>
      <c r="D359" s="278" t="s">
        <v>482</v>
      </c>
      <c r="E359" s="278" t="str">
        <f>CONCATENATE(SUM('Раздел 4'!W11:W11),"=",0)</f>
        <v>0=0</v>
      </c>
      <c r="F359" s="262"/>
      <c r="G359" s="70" t="str">
        <f>IF(('ФЛК (информационный)'!A359="Неверно!")*('ФЛК (информационный)'!F359=""),"Внести подтверждение к нарушенному информационному ФЛК"," ")</f>
        <v xml:space="preserve"> </v>
      </c>
    </row>
    <row r="360" spans="1:7" s="269" customFormat="1" ht="38.25" x14ac:dyDescent="0.2">
      <c r="A360" s="277" t="str">
        <f>IF((SUM('Раздел 4'!X11:X11)=0),"","Неверно!")</f>
        <v/>
      </c>
      <c r="B360" s="276" t="s">
        <v>862</v>
      </c>
      <c r="C360" s="278" t="s">
        <v>863</v>
      </c>
      <c r="D360" s="278" t="s">
        <v>482</v>
      </c>
      <c r="E360" s="278" t="str">
        <f>CONCATENATE(SUM('Раздел 4'!X11:X11),"=",0)</f>
        <v>0=0</v>
      </c>
      <c r="F360" s="262"/>
      <c r="G360" s="70" t="str">
        <f>IF(('ФЛК (информационный)'!A360="Неверно!")*('ФЛК (информационный)'!F360=""),"Внести подтверждение к нарушенному информационному ФЛК"," ")</f>
        <v xml:space="preserve"> </v>
      </c>
    </row>
    <row r="361" spans="1:7" s="269" customFormat="1" ht="38.25" x14ac:dyDescent="0.2">
      <c r="A361" s="277" t="str">
        <f>IF((SUM('Раздел 4'!Y11:Y11)=0),"","Неверно!")</f>
        <v/>
      </c>
      <c r="B361" s="276" t="s">
        <v>862</v>
      </c>
      <c r="C361" s="278" t="s">
        <v>863</v>
      </c>
      <c r="D361" s="278" t="s">
        <v>482</v>
      </c>
      <c r="E361" s="278" t="str">
        <f>CONCATENATE(SUM('Раздел 4'!Y11:Y11),"=",0)</f>
        <v>0=0</v>
      </c>
      <c r="F361" s="262"/>
      <c r="G361" s="70" t="str">
        <f>IF(('ФЛК (информационный)'!A361="Неверно!")*('ФЛК (информационный)'!F361=""),"Внести подтверждение к нарушенному информационному ФЛК"," ")</f>
        <v xml:space="preserve"> </v>
      </c>
    </row>
    <row r="362" spans="1:7" s="269" customFormat="1" ht="38.25" x14ac:dyDescent="0.2">
      <c r="A362" s="277" t="str">
        <f>IF((SUM('Раздел 4'!Z11:Z11)=0),"","Неверно!")</f>
        <v/>
      </c>
      <c r="B362" s="276" t="s">
        <v>862</v>
      </c>
      <c r="C362" s="278" t="s">
        <v>863</v>
      </c>
      <c r="D362" s="278" t="s">
        <v>482</v>
      </c>
      <c r="E362" s="278" t="str">
        <f>CONCATENATE(SUM('Раздел 4'!Z11:Z11),"=",0)</f>
        <v>0=0</v>
      </c>
      <c r="F362" s="262"/>
      <c r="G362" s="70" t="str">
        <f>IF(('ФЛК (информационный)'!A362="Неверно!")*('ФЛК (информационный)'!F362=""),"Внести подтверждение к нарушенному информационному ФЛК"," ")</f>
        <v xml:space="preserve"> </v>
      </c>
    </row>
    <row r="363" spans="1:7" s="269" customFormat="1" ht="38.25" x14ac:dyDescent="0.2">
      <c r="A363" s="277" t="str">
        <f>IF((SUM('Раздел 1'!R19:R19)=0),"","Неверно!")</f>
        <v/>
      </c>
      <c r="B363" s="276" t="s">
        <v>864</v>
      </c>
      <c r="C363" s="278" t="s">
        <v>865</v>
      </c>
      <c r="D363" s="278" t="s">
        <v>286</v>
      </c>
      <c r="E363" s="278" t="str">
        <f>CONCATENATE(SUM('Раздел 1'!R19:R19),"=",0)</f>
        <v>0=0</v>
      </c>
      <c r="F363" s="262"/>
      <c r="G363" s="70" t="str">
        <f>IF(('ФЛК (информационный)'!A363="Неверно!")*('ФЛК (информационный)'!F363=""),"Внести подтверждение к нарушенному информационному ФЛК"," ")</f>
        <v xml:space="preserve"> </v>
      </c>
    </row>
    <row r="364" spans="1:7" s="269" customFormat="1" ht="38.25" x14ac:dyDescent="0.2">
      <c r="A364" s="277" t="str">
        <f>IF((SUM('Раздел 1'!R20:R20)=0),"","Неверно!")</f>
        <v/>
      </c>
      <c r="B364" s="276" t="s">
        <v>864</v>
      </c>
      <c r="C364" s="278" t="s">
        <v>865</v>
      </c>
      <c r="D364" s="278" t="s">
        <v>286</v>
      </c>
      <c r="E364" s="278" t="str">
        <f>CONCATENATE(SUM('Раздел 1'!R20:R20),"=",0)</f>
        <v>0=0</v>
      </c>
      <c r="F364" s="262"/>
      <c r="G364" s="70" t="str">
        <f>IF(('ФЛК (информационный)'!A364="Неверно!")*('ФЛК (информационный)'!F364=""),"Внести подтверждение к нарушенному информационному ФЛК"," ")</f>
        <v xml:space="preserve"> </v>
      </c>
    </row>
    <row r="365" spans="1:7" s="269" customFormat="1" ht="38.25" x14ac:dyDescent="0.2">
      <c r="A365" s="277" t="str">
        <f>IF((SUM('Раздел 1'!R21:R21)=0),"","Неверно!")</f>
        <v/>
      </c>
      <c r="B365" s="276" t="s">
        <v>864</v>
      </c>
      <c r="C365" s="278" t="s">
        <v>865</v>
      </c>
      <c r="D365" s="278" t="s">
        <v>286</v>
      </c>
      <c r="E365" s="278" t="str">
        <f>CONCATENATE(SUM('Раздел 1'!R21:R21),"=",0)</f>
        <v>0=0</v>
      </c>
      <c r="F365" s="262"/>
      <c r="G365" s="70" t="str">
        <f>IF(('ФЛК (информационный)'!A365="Неверно!")*('ФЛК (информационный)'!F365=""),"Внести подтверждение к нарушенному информационному ФЛК"," ")</f>
        <v xml:space="preserve"> </v>
      </c>
    </row>
    <row r="366" spans="1:7" s="269" customFormat="1" ht="38.25" x14ac:dyDescent="0.2">
      <c r="A366" s="277" t="str">
        <f>IF((SUM('Раздел 1'!R22:R22)=0),"","Неверно!")</f>
        <v/>
      </c>
      <c r="B366" s="276" t="s">
        <v>864</v>
      </c>
      <c r="C366" s="278" t="s">
        <v>865</v>
      </c>
      <c r="D366" s="278" t="s">
        <v>286</v>
      </c>
      <c r="E366" s="278" t="str">
        <f>CONCATENATE(SUM('Раздел 1'!R22:R22),"=",0)</f>
        <v>0=0</v>
      </c>
      <c r="F366" s="262"/>
      <c r="G366" s="70" t="str">
        <f>IF(('ФЛК (информационный)'!A366="Неверно!")*('ФЛК (информационный)'!F366=""),"Внести подтверждение к нарушенному информационному ФЛК"," ")</f>
        <v xml:space="preserve"> </v>
      </c>
    </row>
    <row r="367" spans="1:7" s="269" customFormat="1" ht="38.25" x14ac:dyDescent="0.2">
      <c r="A367" s="277" t="str">
        <f>IF((SUM('Раздел 1'!R23:R23)=0),"","Неверно!")</f>
        <v/>
      </c>
      <c r="B367" s="276" t="s">
        <v>864</v>
      </c>
      <c r="C367" s="278" t="s">
        <v>865</v>
      </c>
      <c r="D367" s="278" t="s">
        <v>286</v>
      </c>
      <c r="E367" s="278" t="str">
        <f>CONCATENATE(SUM('Раздел 1'!R23:R23),"=",0)</f>
        <v>0=0</v>
      </c>
      <c r="F367" s="262"/>
      <c r="G367" s="70" t="str">
        <f>IF(('ФЛК (информационный)'!A367="Неверно!")*('ФЛК (информационный)'!F367=""),"Внести подтверждение к нарушенному информационному ФЛК"," ")</f>
        <v xml:space="preserve"> </v>
      </c>
    </row>
    <row r="368" spans="1:7" s="269" customFormat="1" ht="38.25" x14ac:dyDescent="0.2">
      <c r="A368" s="277" t="str">
        <f>IF((SUM('Раздел 1'!R24:R24)=0),"","Неверно!")</f>
        <v/>
      </c>
      <c r="B368" s="276" t="s">
        <v>864</v>
      </c>
      <c r="C368" s="278" t="s">
        <v>865</v>
      </c>
      <c r="D368" s="278" t="s">
        <v>286</v>
      </c>
      <c r="E368" s="278" t="str">
        <f>CONCATENATE(SUM('Раздел 1'!R24:R24),"=",0)</f>
        <v>0=0</v>
      </c>
      <c r="F368" s="262"/>
      <c r="G368" s="70" t="str">
        <f>IF(('ФЛК (информационный)'!A368="Неверно!")*('ФЛК (информационный)'!F368=""),"Внести подтверждение к нарушенному информационному ФЛК"," ")</f>
        <v xml:space="preserve"> </v>
      </c>
    </row>
    <row r="369" spans="1:7" s="269" customFormat="1" x14ac:dyDescent="0.2">
      <c r="A369" s="258"/>
      <c r="C369" s="259"/>
      <c r="D369" s="259"/>
      <c r="E369" s="259"/>
      <c r="F369" s="263"/>
      <c r="G369" s="264" t="str">
        <f>IF(('ФЛК (информационный)'!A373="Неверно!")*('ФЛК (информационный)'!F369=""),"Внести подтверждение к нарушенному информационному ФЛК"," ")</f>
        <v xml:space="preserve"> </v>
      </c>
    </row>
    <row r="370" spans="1:7" s="269" customFormat="1" x14ac:dyDescent="0.2">
      <c r="A370" s="258"/>
      <c r="C370" s="259"/>
      <c r="D370" s="259"/>
      <c r="E370" s="259"/>
      <c r="F370" s="263"/>
      <c r="G370" s="264" t="str">
        <f>IF(('ФЛК (информационный)'!A374="Неверно!")*('ФЛК (информационный)'!F370=""),"Внести подтверждение к нарушенному информационному ФЛК"," ")</f>
        <v xml:space="preserve"> </v>
      </c>
    </row>
    <row r="371" spans="1:7" s="269" customFormat="1" x14ac:dyDescent="0.2">
      <c r="A371" s="258"/>
      <c r="C371" s="259"/>
      <c r="D371" s="259"/>
      <c r="E371" s="259"/>
      <c r="F371" s="263"/>
      <c r="G371" s="264" t="str">
        <f>IF(('ФЛК (информационный)'!A375="Неверно!")*('ФЛК (информационный)'!F371=""),"Внести подтверждение к нарушенному информационному ФЛК"," ")</f>
        <v xml:space="preserve"> </v>
      </c>
    </row>
    <row r="372" spans="1:7" x14ac:dyDescent="0.2">
      <c r="F372" s="263"/>
      <c r="G372" s="264" t="str">
        <f>IF(('ФЛК (информационный)'!A376="Неверно!")*('ФЛК (информационный)'!F372=""),"Внести подтверждение к нарушенному информационному ФЛК"," ")</f>
        <v xml:space="preserve"> </v>
      </c>
    </row>
    <row r="373" spans="1:7" x14ac:dyDescent="0.2">
      <c r="F373" s="263"/>
      <c r="G373" s="264" t="str">
        <f>IF(('ФЛК (информационный)'!A377="Неверно!")*('ФЛК (информационный)'!F373=""),"Внести подтверждение к нарушенному информационному ФЛК"," ")</f>
        <v xml:space="preserve"> </v>
      </c>
    </row>
    <row r="374" spans="1:7" x14ac:dyDescent="0.2">
      <c r="F374" s="263"/>
      <c r="G374" s="264" t="str">
        <f>IF(('ФЛК (информационный)'!A378="Неверно!")*('ФЛК (информационный)'!F374=""),"Внести подтверждение к нарушенному информационному ФЛК"," ")</f>
        <v xml:space="preserve"> </v>
      </c>
    </row>
    <row r="375" spans="1:7" x14ac:dyDescent="0.2">
      <c r="F375" s="263"/>
      <c r="G375" s="264" t="str">
        <f>IF(('ФЛК (информационный)'!A379="Неверно!")*('ФЛК (информационный)'!F375=""),"Внести подтверждение к нарушенному информационному ФЛК"," ")</f>
        <v xml:space="preserve"> </v>
      </c>
    </row>
    <row r="376" spans="1:7" x14ac:dyDescent="0.2">
      <c r="F376" s="263"/>
      <c r="G376" s="264" t="str">
        <f>IF(('ФЛК (информационный)'!A380="Неверно!")*('ФЛК (информационный)'!F376=""),"Внести подтверждение к нарушенному информационному ФЛК"," ")</f>
        <v xml:space="preserve"> </v>
      </c>
    </row>
    <row r="377" spans="1:7" x14ac:dyDescent="0.2">
      <c r="F377" s="263"/>
      <c r="G377" s="264" t="str">
        <f>IF(('ФЛК (информационный)'!A381="Неверно!")*('ФЛК (информационный)'!F377=""),"Внести подтверждение к нарушенному информационному ФЛК"," ")</f>
        <v xml:space="preserve"> </v>
      </c>
    </row>
    <row r="378" spans="1:7" x14ac:dyDescent="0.2">
      <c r="F378" s="263"/>
      <c r="G378" s="264" t="str">
        <f>IF(('ФЛК (информационный)'!A382="Неверно!")*('ФЛК (информационный)'!F378=""),"Внести подтверждение к нарушенному информационному ФЛК"," ")</f>
        <v xml:space="preserve"> </v>
      </c>
    </row>
    <row r="379" spans="1:7" x14ac:dyDescent="0.2">
      <c r="F379" s="263"/>
      <c r="G379" s="264" t="str">
        <f>IF(('ФЛК (информационный)'!A383="Неверно!")*('ФЛК (информационный)'!F379=""),"Внести подтверждение к нарушенному информационному ФЛК"," ")</f>
        <v xml:space="preserve"> </v>
      </c>
    </row>
    <row r="380" spans="1:7" x14ac:dyDescent="0.2">
      <c r="F380" s="263"/>
      <c r="G380" s="264" t="str">
        <f>IF(('ФЛК (информационный)'!A384="Неверно!")*('ФЛК (информационный)'!F380=""),"Внести подтверждение к нарушенному информационному ФЛК"," ")</f>
        <v xml:space="preserve"> </v>
      </c>
    </row>
    <row r="381" spans="1:7" x14ac:dyDescent="0.2">
      <c r="F381" s="263"/>
      <c r="G381" s="264" t="str">
        <f>IF(('ФЛК (информационный)'!A385="Неверно!")*('ФЛК (информационный)'!F381=""),"Внести подтверждение к нарушенному информационному ФЛК"," ")</f>
        <v xml:space="preserve"> </v>
      </c>
    </row>
    <row r="382" spans="1:7" x14ac:dyDescent="0.2">
      <c r="F382" s="263"/>
      <c r="G382" s="264" t="str">
        <f>IF(('ФЛК (информационный)'!A386="Неверно!")*('ФЛК (информационный)'!F382=""),"Внести подтверждение к нарушенному информационному ФЛК"," ")</f>
        <v xml:space="preserve"> </v>
      </c>
    </row>
    <row r="383" spans="1:7" x14ac:dyDescent="0.2">
      <c r="F383" s="263"/>
      <c r="G383" s="264" t="str">
        <f>IF(('ФЛК (информационный)'!A387="Неверно!")*('ФЛК (информационный)'!F383=""),"Внести подтверждение к нарушенному информационному ФЛК"," ")</f>
        <v xml:space="preserve"> </v>
      </c>
    </row>
    <row r="384" spans="1:7" x14ac:dyDescent="0.2">
      <c r="F384" s="263"/>
      <c r="G384" s="264" t="str">
        <f>IF(('ФЛК (информационный)'!A388="Неверно!")*('ФЛК (информационный)'!F384=""),"Внести подтверждение к нарушенному информационному ФЛК"," ")</f>
        <v xml:space="preserve"> </v>
      </c>
    </row>
    <row r="385" spans="6:7" x14ac:dyDescent="0.2">
      <c r="F385" s="263"/>
      <c r="G385" s="264" t="str">
        <f>IF(('ФЛК (информационный)'!A389="Неверно!")*('ФЛК (информационный)'!F385=""),"Внести подтверждение к нарушенному информационному ФЛК"," ")</f>
        <v xml:space="preserve"> </v>
      </c>
    </row>
    <row r="386" spans="6:7" x14ac:dyDescent="0.2">
      <c r="F386" s="263"/>
      <c r="G386" s="264" t="str">
        <f>IF(('ФЛК (информационный)'!A390="Неверно!")*('ФЛК (информационный)'!F386=""),"Внести подтверждение к нарушенному информационному ФЛК"," ")</f>
        <v xml:space="preserve"> </v>
      </c>
    </row>
    <row r="387" spans="6:7" x14ac:dyDescent="0.2">
      <c r="F387" s="263"/>
      <c r="G387" s="264" t="str">
        <f>IF(('ФЛК (информационный)'!A391="Неверно!")*('ФЛК (информационный)'!F387=""),"Внести подтверждение к нарушенному информационному ФЛК"," ")</f>
        <v xml:space="preserve"> </v>
      </c>
    </row>
    <row r="388" spans="6:7" x14ac:dyDescent="0.2">
      <c r="F388" s="263"/>
      <c r="G388" s="264" t="str">
        <f>IF(('ФЛК (информационный)'!A392="Неверно!")*('ФЛК (информационный)'!F388=""),"Внести подтверждение к нарушенному информационному ФЛК"," ")</f>
        <v xml:space="preserve"> </v>
      </c>
    </row>
    <row r="389" spans="6:7" x14ac:dyDescent="0.2">
      <c r="F389" s="263"/>
      <c r="G389" s="264" t="str">
        <f>IF(('ФЛК (информационный)'!A393="Неверно!")*('ФЛК (информационный)'!F389=""),"Внести подтверждение к нарушенному информационному ФЛК"," ")</f>
        <v xml:space="preserve"> </v>
      </c>
    </row>
    <row r="390" spans="6:7" x14ac:dyDescent="0.2">
      <c r="F390" s="263"/>
      <c r="G390" s="264" t="str">
        <f>IF(('ФЛК (информационный)'!A394="Неверно!")*('ФЛК (информационный)'!F390=""),"Внести подтверждение к нарушенному информационному ФЛК"," ")</f>
        <v xml:space="preserve"> </v>
      </c>
    </row>
    <row r="391" spans="6:7" x14ac:dyDescent="0.2">
      <c r="F391" s="263"/>
      <c r="G391" s="264" t="str">
        <f>IF(('ФЛК (информационный)'!A395="Неверно!")*('ФЛК (информационный)'!F391=""),"Внести подтверждение к нарушенному информационному ФЛК"," ")</f>
        <v xml:space="preserve"> </v>
      </c>
    </row>
    <row r="392" spans="6:7" x14ac:dyDescent="0.2">
      <c r="F392" s="263"/>
      <c r="G392" s="264" t="str">
        <f>IF(('ФЛК (информационный)'!A396="Неверно!")*('ФЛК (информационный)'!F392=""),"Внести подтверждение к нарушенному информационному ФЛК"," ")</f>
        <v xml:space="preserve"> </v>
      </c>
    </row>
    <row r="393" spans="6:7" x14ac:dyDescent="0.2">
      <c r="F393" s="263"/>
      <c r="G393" s="264" t="str">
        <f>IF(('ФЛК (информационный)'!A397="Неверно!")*('ФЛК (информационный)'!F393=""),"Внести подтверждение к нарушенному информационному ФЛК"," ")</f>
        <v xml:space="preserve"> </v>
      </c>
    </row>
    <row r="394" spans="6:7" x14ac:dyDescent="0.2">
      <c r="F394" s="263"/>
      <c r="G394" s="264" t="str">
        <f>IF(('ФЛК (информационный)'!A398="Неверно!")*('ФЛК (информационный)'!F394=""),"Внести подтверждение к нарушенному информационному ФЛК"," ")</f>
        <v xml:space="preserve"> </v>
      </c>
    </row>
    <row r="395" spans="6:7" x14ac:dyDescent="0.2">
      <c r="F395" s="263"/>
      <c r="G395" s="264" t="str">
        <f>IF(('ФЛК (информационный)'!A399="Неверно!")*('ФЛК (информационный)'!F395=""),"Внести подтверждение к нарушенному информационному ФЛК"," ")</f>
        <v xml:space="preserve"> </v>
      </c>
    </row>
    <row r="396" spans="6:7" x14ac:dyDescent="0.2">
      <c r="F396" s="263"/>
      <c r="G396" s="264" t="str">
        <f>IF(('ФЛК (информационный)'!A400="Неверно!")*('ФЛК (информационный)'!F396=""),"Внести подтверждение к нарушенному информационному ФЛК"," ")</f>
        <v xml:space="preserve"> </v>
      </c>
    </row>
    <row r="397" spans="6:7" x14ac:dyDescent="0.2">
      <c r="F397" s="263"/>
      <c r="G397" s="264" t="str">
        <f>IF(('ФЛК (информационный)'!A401="Неверно!")*('ФЛК (информационный)'!F397=""),"Внести подтверждение к нарушенному информационному ФЛК"," ")</f>
        <v xml:space="preserve"> </v>
      </c>
    </row>
    <row r="398" spans="6:7" x14ac:dyDescent="0.2">
      <c r="F398" s="263"/>
      <c r="G398" s="264" t="str">
        <f>IF(('ФЛК (информационный)'!A402="Неверно!")*('ФЛК (информационный)'!F398=""),"Внести подтверждение к нарушенному информационному ФЛК"," ")</f>
        <v xml:space="preserve"> </v>
      </c>
    </row>
    <row r="399" spans="6:7" x14ac:dyDescent="0.2">
      <c r="F399" s="263"/>
      <c r="G399" s="264" t="str">
        <f>IF(('ФЛК (информационный)'!A403="Неверно!")*('ФЛК (информационный)'!F399=""),"Внести подтверждение к нарушенному информационному ФЛК"," ")</f>
        <v xml:space="preserve"> </v>
      </c>
    </row>
    <row r="400" spans="6:7" x14ac:dyDescent="0.2">
      <c r="F400" s="263"/>
      <c r="G400" s="264" t="str">
        <f>IF(('ФЛК (информационный)'!A404="Неверно!")*('ФЛК (информационный)'!F400=""),"Внести подтверждение к нарушенному информационному ФЛК"," ")</f>
        <v xml:space="preserve"> </v>
      </c>
    </row>
    <row r="401" spans="6:7" x14ac:dyDescent="0.2">
      <c r="F401" s="263"/>
      <c r="G401" s="264" t="str">
        <f>IF(('ФЛК (информационный)'!A405="Неверно!")*('ФЛК (информационный)'!F401=""),"Внести подтверждение к нарушенному информационному ФЛК"," ")</f>
        <v xml:space="preserve"> </v>
      </c>
    </row>
    <row r="402" spans="6:7" x14ac:dyDescent="0.2">
      <c r="F402" s="263"/>
      <c r="G402" s="264" t="str">
        <f>IF(('ФЛК (информационный)'!A406="Неверно!")*('ФЛК (информационный)'!F402=""),"Внести подтверждение к нарушенному информационному ФЛК"," ")</f>
        <v xml:space="preserve"> </v>
      </c>
    </row>
    <row r="403" spans="6:7" x14ac:dyDescent="0.2">
      <c r="F403" s="263"/>
      <c r="G403" s="264" t="str">
        <f>IF(('ФЛК (информационный)'!A407="Неверно!")*('ФЛК (информационный)'!F403=""),"Внести подтверждение к нарушенному информационному ФЛК"," ")</f>
        <v xml:space="preserve"> </v>
      </c>
    </row>
    <row r="404" spans="6:7" x14ac:dyDescent="0.2">
      <c r="F404" s="263"/>
      <c r="G404" s="264" t="str">
        <f>IF(('ФЛК (информационный)'!A408="Неверно!")*('ФЛК (информационный)'!F404=""),"Внести подтверждение к нарушенному информационному ФЛК"," ")</f>
        <v xml:space="preserve"> </v>
      </c>
    </row>
    <row r="405" spans="6:7" x14ac:dyDescent="0.2">
      <c r="F405" s="263"/>
      <c r="G405" s="264" t="str">
        <f>IF(('ФЛК (информационный)'!A409="Неверно!")*('ФЛК (информационный)'!F405=""),"Внести подтверждение к нарушенному информационному ФЛК"," ")</f>
        <v xml:space="preserve"> </v>
      </c>
    </row>
    <row r="406" spans="6:7" x14ac:dyDescent="0.2">
      <c r="F406" s="263"/>
      <c r="G406" s="264" t="str">
        <f>IF(('ФЛК (информационный)'!A410="Неверно!")*('ФЛК (информационный)'!F406=""),"Внести подтверждение к нарушенному информационному ФЛК"," ")</f>
        <v xml:space="preserve"> </v>
      </c>
    </row>
    <row r="407" spans="6:7" x14ac:dyDescent="0.2">
      <c r="F407" s="263"/>
      <c r="G407" s="264" t="str">
        <f>IF(('ФЛК (информационный)'!A411="Неверно!")*('ФЛК (информационный)'!F407=""),"Внести подтверждение к нарушенному информационному ФЛК"," ")</f>
        <v xml:space="preserve"> </v>
      </c>
    </row>
    <row r="408" spans="6:7" x14ac:dyDescent="0.2">
      <c r="F408" s="263"/>
      <c r="G408" s="264" t="str">
        <f>IF(('ФЛК (информационный)'!A412="Неверно!")*('ФЛК (информационный)'!F408=""),"Внести подтверждение к нарушенному информационному ФЛК"," ")</f>
        <v xml:space="preserve"> </v>
      </c>
    </row>
    <row r="409" spans="6:7" x14ac:dyDescent="0.2">
      <c r="F409" s="263"/>
      <c r="G409" s="264" t="str">
        <f>IF(('ФЛК (информационный)'!A413="Неверно!")*('ФЛК (информационный)'!F409=""),"Внести подтверждение к нарушенному информационному ФЛК"," ")</f>
        <v xml:space="preserve"> </v>
      </c>
    </row>
    <row r="410" spans="6:7" x14ac:dyDescent="0.2">
      <c r="F410" s="263"/>
      <c r="G410" s="264" t="str">
        <f>IF(('ФЛК (информационный)'!A414="Неверно!")*('ФЛК (информационный)'!F410=""),"Внести подтверждение к нарушенному информационному ФЛК"," ")</f>
        <v xml:space="preserve"> </v>
      </c>
    </row>
    <row r="411" spans="6:7" x14ac:dyDescent="0.2">
      <c r="F411" s="263"/>
      <c r="G411" s="264" t="str">
        <f>IF(('ФЛК (информационный)'!A415="Неверно!")*('ФЛК (информационный)'!F411=""),"Внести подтверждение к нарушенному информационному ФЛК"," ")</f>
        <v xml:space="preserve"> </v>
      </c>
    </row>
    <row r="412" spans="6:7" x14ac:dyDescent="0.2">
      <c r="F412" s="263"/>
      <c r="G412" s="264" t="str">
        <f>IF(('ФЛК (информационный)'!A416="Неверно!")*('ФЛК (информационный)'!F412=""),"Внести подтверждение к нарушенному информационному ФЛК"," ")</f>
        <v xml:space="preserve"> </v>
      </c>
    </row>
    <row r="413" spans="6:7" x14ac:dyDescent="0.2">
      <c r="F413" s="263"/>
      <c r="G413" s="264" t="str">
        <f>IF(('ФЛК (информационный)'!A417="Неверно!")*('ФЛК (информационный)'!F413=""),"Внести подтверждение к нарушенному информационному ФЛК"," ")</f>
        <v xml:space="preserve"> </v>
      </c>
    </row>
    <row r="414" spans="6:7" x14ac:dyDescent="0.2">
      <c r="F414" s="263"/>
      <c r="G414" s="264" t="str">
        <f>IF(('ФЛК (информационный)'!A418="Неверно!")*('ФЛК (информационный)'!F414=""),"Внести подтверждение к нарушенному информационному ФЛК"," ")</f>
        <v xml:space="preserve"> </v>
      </c>
    </row>
    <row r="415" spans="6:7" x14ac:dyDescent="0.2">
      <c r="F415" s="263"/>
      <c r="G415" s="264" t="str">
        <f>IF(('ФЛК (информационный)'!A419="Неверно!")*('ФЛК (информационный)'!F415=""),"Внести подтверждение к нарушенному информационному ФЛК"," ")</f>
        <v xml:space="preserve"> </v>
      </c>
    </row>
    <row r="416" spans="6:7" x14ac:dyDescent="0.2">
      <c r="F416" s="263"/>
      <c r="G416" s="264" t="str">
        <f>IF(('ФЛК (информационный)'!A420="Неверно!")*('ФЛК (информационный)'!F416=""),"Внести подтверждение к нарушенному информационному ФЛК"," ")</f>
        <v xml:space="preserve"> </v>
      </c>
    </row>
    <row r="417" spans="6:7" x14ac:dyDescent="0.2">
      <c r="F417" s="263"/>
      <c r="G417" s="264" t="str">
        <f>IF(('ФЛК (информационный)'!A421="Неверно!")*('ФЛК (информационный)'!F417=""),"Внести подтверждение к нарушенному информационному ФЛК"," ")</f>
        <v xml:space="preserve"> </v>
      </c>
    </row>
    <row r="418" spans="6:7" x14ac:dyDescent="0.2">
      <c r="F418" s="263"/>
      <c r="G418" s="264" t="str">
        <f>IF(('ФЛК (информационный)'!A422="Неверно!")*('ФЛК (информационный)'!F418=""),"Внести подтверждение к нарушенному информационному ФЛК"," ")</f>
        <v xml:space="preserve"> </v>
      </c>
    </row>
    <row r="419" spans="6:7" x14ac:dyDescent="0.2">
      <c r="F419" s="263"/>
      <c r="G419" s="264" t="str">
        <f>IF(('ФЛК (информационный)'!A423="Неверно!")*('ФЛК (информационный)'!F419=""),"Внести подтверждение к нарушенному информационному ФЛК"," ")</f>
        <v xml:space="preserve"> </v>
      </c>
    </row>
    <row r="420" spans="6:7" x14ac:dyDescent="0.2">
      <c r="F420" s="263"/>
      <c r="G420" s="264" t="str">
        <f>IF(('ФЛК (информационный)'!A424="Неверно!")*('ФЛК (информационный)'!F420=""),"Внести подтверждение к нарушенному информационному ФЛК"," ")</f>
        <v xml:space="preserve"> </v>
      </c>
    </row>
    <row r="421" spans="6:7" x14ac:dyDescent="0.2">
      <c r="F421" s="263"/>
      <c r="G421" s="264" t="str">
        <f>IF(('ФЛК (информационный)'!A425="Неверно!")*('ФЛК (информационный)'!F421=""),"Внести подтверждение к нарушенному информационному ФЛК"," ")</f>
        <v xml:space="preserve"> </v>
      </c>
    </row>
    <row r="422" spans="6:7" x14ac:dyDescent="0.2">
      <c r="F422" s="263"/>
      <c r="G422" s="264" t="str">
        <f>IF(('ФЛК (информационный)'!A426="Неверно!")*('ФЛК (информационный)'!F422=""),"Внести подтверждение к нарушенному информационному ФЛК"," ")</f>
        <v xml:space="preserve"> </v>
      </c>
    </row>
    <row r="423" spans="6:7" x14ac:dyDescent="0.2">
      <c r="F423" s="263"/>
      <c r="G423" s="264" t="str">
        <f>IF(('ФЛК (информационный)'!A427="Неверно!")*('ФЛК (информационный)'!F423=""),"Внести подтверждение к нарушенному информационному ФЛК"," ")</f>
        <v xml:space="preserve"> </v>
      </c>
    </row>
    <row r="424" spans="6:7" x14ac:dyDescent="0.2">
      <c r="F424" s="263"/>
      <c r="G424" s="264" t="str">
        <f>IF(('ФЛК (информационный)'!A428="Неверно!")*('ФЛК (информационный)'!F424=""),"Внести подтверждение к нарушенному информационному ФЛК"," ")</f>
        <v xml:space="preserve"> </v>
      </c>
    </row>
    <row r="425" spans="6:7" x14ac:dyDescent="0.2">
      <c r="F425" s="263"/>
      <c r="G425" s="264" t="str">
        <f>IF(('ФЛК (информационный)'!A429="Неверно!")*('ФЛК (информационный)'!F425=""),"Внести подтверждение к нарушенному информационному ФЛК"," ")</f>
        <v xml:space="preserve"> </v>
      </c>
    </row>
    <row r="426" spans="6:7" x14ac:dyDescent="0.2">
      <c r="F426" s="263"/>
      <c r="G426" s="264" t="str">
        <f>IF(('ФЛК (информационный)'!A430="Неверно!")*('ФЛК (информационный)'!F426=""),"Внести подтверждение к нарушенному информационному ФЛК"," ")</f>
        <v xml:space="preserve"> </v>
      </c>
    </row>
    <row r="427" spans="6:7" x14ac:dyDescent="0.2">
      <c r="F427" s="263"/>
      <c r="G427" s="264" t="str">
        <f>IF(('ФЛК (информационный)'!A431="Неверно!")*('ФЛК (информационный)'!F427=""),"Внести подтверждение к нарушенному информационному ФЛК"," ")</f>
        <v xml:space="preserve"> </v>
      </c>
    </row>
    <row r="428" spans="6:7" x14ac:dyDescent="0.2">
      <c r="F428" s="263"/>
      <c r="G428" s="264" t="str">
        <f>IF(('ФЛК (информационный)'!A432="Неверно!")*('ФЛК (информационный)'!F428=""),"Внести подтверждение к нарушенному информационному ФЛК"," ")</f>
        <v xml:space="preserve"> </v>
      </c>
    </row>
    <row r="429" spans="6:7" x14ac:dyDescent="0.2">
      <c r="F429" s="263"/>
      <c r="G429" s="264" t="str">
        <f>IF(('ФЛК (информационный)'!A433="Неверно!")*('ФЛК (информационный)'!F429=""),"Внести подтверждение к нарушенному информационному ФЛК"," ")</f>
        <v xml:space="preserve"> </v>
      </c>
    </row>
    <row r="430" spans="6:7" x14ac:dyDescent="0.2">
      <c r="F430" s="263"/>
      <c r="G430" s="264" t="str">
        <f>IF(('ФЛК (информационный)'!A434="Неверно!")*('ФЛК (информационный)'!F430=""),"Внести подтверждение к нарушенному информационному ФЛК"," ")</f>
        <v xml:space="preserve"> </v>
      </c>
    </row>
    <row r="431" spans="6:7" x14ac:dyDescent="0.2">
      <c r="F431" s="264"/>
      <c r="G431" s="264"/>
    </row>
  </sheetData>
  <sheetProtection autoFilter="0"/>
  <autoFilter ref="A1:A276"/>
  <phoneticPr fontId="3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E9F1B9"/>
  </sheetPr>
  <dimension ref="A1:E91"/>
  <sheetViews>
    <sheetView workbookViewId="0">
      <selection activeCell="B2" sqref="B2"/>
    </sheetView>
  </sheetViews>
  <sheetFormatPr defaultRowHeight="12.75" x14ac:dyDescent="0.2"/>
  <cols>
    <col min="1" max="1" width="60.28515625" style="57" customWidth="1"/>
    <col min="2" max="2" width="10.7109375" style="58" customWidth="1"/>
    <col min="3" max="3" width="2.85546875" style="57" customWidth="1"/>
    <col min="4" max="4" width="41.7109375" style="57" bestFit="1" customWidth="1"/>
    <col min="5" max="5" width="5.5703125" style="57" bestFit="1" customWidth="1"/>
    <col min="6" max="16384" width="9.140625" style="57"/>
  </cols>
  <sheetData>
    <row r="1" spans="1:5" ht="15.75" x14ac:dyDescent="0.25">
      <c r="A1" s="167" t="s">
        <v>87</v>
      </c>
      <c r="B1" s="168" t="s">
        <v>88</v>
      </c>
      <c r="D1" s="72" t="s">
        <v>89</v>
      </c>
      <c r="E1" s="73" t="s">
        <v>88</v>
      </c>
    </row>
    <row r="2" spans="1:5" ht="15.75" x14ac:dyDescent="0.25">
      <c r="A2" s="56" t="s">
        <v>869</v>
      </c>
      <c r="B2" s="177" t="s">
        <v>870</v>
      </c>
      <c r="D2" s="169">
        <v>6</v>
      </c>
      <c r="E2" s="170" t="s">
        <v>90</v>
      </c>
    </row>
    <row r="3" spans="1:5" ht="15.75" x14ac:dyDescent="0.25">
      <c r="A3" s="56" t="s">
        <v>295</v>
      </c>
      <c r="B3" s="177">
        <v>9002</v>
      </c>
      <c r="D3" s="169">
        <v>12</v>
      </c>
      <c r="E3" s="170" t="s">
        <v>91</v>
      </c>
    </row>
    <row r="4" spans="1:5" ht="15.75" x14ac:dyDescent="0.25">
      <c r="A4" s="56" t="s">
        <v>296</v>
      </c>
      <c r="B4" s="177">
        <v>9009</v>
      </c>
      <c r="D4" s="171"/>
      <c r="E4" s="172"/>
    </row>
    <row r="5" spans="1:5" ht="15.75" x14ac:dyDescent="0.25">
      <c r="A5" s="56" t="s">
        <v>297</v>
      </c>
      <c r="B5" s="177">
        <v>9018</v>
      </c>
      <c r="D5" s="171"/>
      <c r="E5" s="172"/>
    </row>
    <row r="6" spans="1:5" ht="15.75" x14ac:dyDescent="0.25">
      <c r="A6" s="56" t="s">
        <v>298</v>
      </c>
      <c r="B6" s="177">
        <v>9014</v>
      </c>
      <c r="D6" s="173"/>
    </row>
    <row r="7" spans="1:5" ht="15.75" x14ac:dyDescent="0.25">
      <c r="A7" s="56" t="s">
        <v>299</v>
      </c>
      <c r="B7" s="177">
        <v>9008</v>
      </c>
      <c r="D7" s="174"/>
    </row>
    <row r="8" spans="1:5" ht="15.75" x14ac:dyDescent="0.25">
      <c r="A8" s="56" t="s">
        <v>300</v>
      </c>
      <c r="B8" s="177">
        <v>9017</v>
      </c>
    </row>
    <row r="9" spans="1:5" ht="15.75" x14ac:dyDescent="0.25">
      <c r="A9" s="56" t="s">
        <v>301</v>
      </c>
      <c r="B9" s="177">
        <v>9030</v>
      </c>
    </row>
    <row r="10" spans="1:5" ht="15.75" x14ac:dyDescent="0.25">
      <c r="A10" s="56" t="s">
        <v>302</v>
      </c>
      <c r="B10" s="177">
        <v>9033</v>
      </c>
      <c r="D10" s="174" t="s">
        <v>303</v>
      </c>
    </row>
    <row r="11" spans="1:5" ht="15.75" x14ac:dyDescent="0.25">
      <c r="A11" s="56" t="s">
        <v>304</v>
      </c>
      <c r="B11" s="177">
        <v>9019</v>
      </c>
      <c r="D11" s="173" t="s">
        <v>305</v>
      </c>
    </row>
    <row r="12" spans="1:5" ht="15.75" x14ac:dyDescent="0.25">
      <c r="A12" s="56" t="s">
        <v>306</v>
      </c>
      <c r="B12" s="177">
        <v>9032</v>
      </c>
      <c r="D12" s="174" t="s">
        <v>307</v>
      </c>
    </row>
    <row r="13" spans="1:5" ht="15.75" x14ac:dyDescent="0.25">
      <c r="A13" s="56" t="s">
        <v>308</v>
      </c>
      <c r="B13" s="177">
        <v>9003</v>
      </c>
    </row>
    <row r="14" spans="1:5" ht="15.75" x14ac:dyDescent="0.25">
      <c r="A14" s="56" t="s">
        <v>309</v>
      </c>
      <c r="B14" s="177">
        <v>9013</v>
      </c>
    </row>
    <row r="15" spans="1:5" ht="15.75" x14ac:dyDescent="0.25">
      <c r="A15" s="56" t="s">
        <v>310</v>
      </c>
      <c r="B15" s="177">
        <v>9007</v>
      </c>
    </row>
    <row r="16" spans="1:5" ht="15.75" x14ac:dyDescent="0.25">
      <c r="A16" s="56" t="s">
        <v>311</v>
      </c>
      <c r="B16" s="177">
        <v>9016</v>
      </c>
    </row>
    <row r="17" spans="1:2" ht="15.75" x14ac:dyDescent="0.25">
      <c r="A17" s="56" t="s">
        <v>312</v>
      </c>
      <c r="B17" s="177">
        <v>9024</v>
      </c>
    </row>
    <row r="18" spans="1:2" ht="15.75" x14ac:dyDescent="0.25">
      <c r="A18" s="56" t="s">
        <v>313</v>
      </c>
      <c r="B18" s="177">
        <v>9010</v>
      </c>
    </row>
    <row r="19" spans="1:2" ht="15.75" x14ac:dyDescent="0.25">
      <c r="A19" s="56" t="s">
        <v>314</v>
      </c>
      <c r="B19" s="177">
        <v>9004</v>
      </c>
    </row>
    <row r="20" spans="1:2" ht="15.75" x14ac:dyDescent="0.25">
      <c r="A20" s="56" t="s">
        <v>315</v>
      </c>
      <c r="B20" s="177">
        <v>9005</v>
      </c>
    </row>
    <row r="21" spans="1:2" ht="15.75" x14ac:dyDescent="0.25">
      <c r="A21" s="56" t="s">
        <v>316</v>
      </c>
      <c r="B21" s="177">
        <v>9020</v>
      </c>
    </row>
    <row r="22" spans="1:2" ht="15.75" x14ac:dyDescent="0.25">
      <c r="A22" s="56" t="s">
        <v>317</v>
      </c>
      <c r="B22" s="177">
        <v>9011</v>
      </c>
    </row>
    <row r="23" spans="1:2" ht="15.75" x14ac:dyDescent="0.25">
      <c r="A23" s="56" t="s">
        <v>318</v>
      </c>
      <c r="B23" s="177">
        <v>9012</v>
      </c>
    </row>
    <row r="24" spans="1:2" ht="15.75" x14ac:dyDescent="0.25">
      <c r="A24" s="56" t="s">
        <v>319</v>
      </c>
      <c r="B24" s="177">
        <v>9027</v>
      </c>
    </row>
    <row r="25" spans="1:2" ht="15.75" x14ac:dyDescent="0.25">
      <c r="A25" s="56" t="s">
        <v>320</v>
      </c>
      <c r="B25" s="177">
        <v>9021</v>
      </c>
    </row>
    <row r="26" spans="1:2" ht="15.75" x14ac:dyDescent="0.25">
      <c r="A26" s="56" t="s">
        <v>321</v>
      </c>
      <c r="B26" s="177">
        <v>9034</v>
      </c>
    </row>
    <row r="27" spans="1:2" ht="15.75" x14ac:dyDescent="0.25">
      <c r="A27" s="56" t="s">
        <v>322</v>
      </c>
      <c r="B27" s="177">
        <v>9006</v>
      </c>
    </row>
    <row r="28" spans="1:2" ht="15.75" x14ac:dyDescent="0.25">
      <c r="A28" s="56" t="s">
        <v>323</v>
      </c>
      <c r="B28" s="177">
        <v>9022</v>
      </c>
    </row>
    <row r="29" spans="1:2" ht="15.75" x14ac:dyDescent="0.25">
      <c r="A29" s="56" t="s">
        <v>324</v>
      </c>
      <c r="B29" s="177">
        <v>9025</v>
      </c>
    </row>
    <row r="30" spans="1:2" ht="15.75" x14ac:dyDescent="0.25">
      <c r="A30" s="56" t="s">
        <v>325</v>
      </c>
      <c r="B30" s="177">
        <v>9026</v>
      </c>
    </row>
    <row r="31" spans="1:2" ht="15.75" x14ac:dyDescent="0.25">
      <c r="A31" s="56" t="s">
        <v>326</v>
      </c>
      <c r="B31" s="177">
        <v>9015</v>
      </c>
    </row>
    <row r="32" spans="1:2" ht="15.75" x14ac:dyDescent="0.25">
      <c r="A32" s="56" t="s">
        <v>327</v>
      </c>
      <c r="B32" s="177">
        <v>9028</v>
      </c>
    </row>
    <row r="33" spans="1:2" ht="15.75" x14ac:dyDescent="0.25">
      <c r="A33" s="56" t="s">
        <v>328</v>
      </c>
      <c r="B33" s="177">
        <v>9029</v>
      </c>
    </row>
    <row r="34" spans="1:2" ht="15.75" x14ac:dyDescent="0.25">
      <c r="A34" s="56" t="s">
        <v>329</v>
      </c>
      <c r="B34" s="177">
        <v>9023</v>
      </c>
    </row>
    <row r="35" spans="1:2" ht="15.75" x14ac:dyDescent="0.25">
      <c r="A35" s="56" t="s">
        <v>330</v>
      </c>
      <c r="B35" s="177">
        <v>9036</v>
      </c>
    </row>
    <row r="36" spans="1:2" ht="15.75" x14ac:dyDescent="0.25">
      <c r="A36" s="56" t="s">
        <v>331</v>
      </c>
      <c r="B36" s="177">
        <v>9035</v>
      </c>
    </row>
    <row r="37" spans="1:2" ht="15.75" x14ac:dyDescent="0.25">
      <c r="A37" s="175"/>
      <c r="B37" s="177"/>
    </row>
    <row r="38" spans="1:2" ht="15.75" x14ac:dyDescent="0.25">
      <c r="A38" s="175"/>
      <c r="B38" s="177"/>
    </row>
    <row r="39" spans="1:2" ht="15.75" x14ac:dyDescent="0.25">
      <c r="A39" s="175"/>
      <c r="B39" s="177"/>
    </row>
    <row r="40" spans="1:2" ht="15.75" x14ac:dyDescent="0.25">
      <c r="A40" s="175"/>
      <c r="B40" s="177"/>
    </row>
    <row r="41" spans="1:2" ht="15.75" x14ac:dyDescent="0.25">
      <c r="A41" s="175"/>
      <c r="B41" s="177"/>
    </row>
    <row r="42" spans="1:2" ht="15.75" x14ac:dyDescent="0.25">
      <c r="A42" s="175"/>
      <c r="B42" s="177"/>
    </row>
    <row r="43" spans="1:2" ht="15.75" x14ac:dyDescent="0.25">
      <c r="A43" s="175"/>
      <c r="B43" s="177"/>
    </row>
    <row r="44" spans="1:2" ht="15.75" x14ac:dyDescent="0.25">
      <c r="A44" s="175"/>
      <c r="B44" s="177"/>
    </row>
    <row r="45" spans="1:2" ht="15.75" x14ac:dyDescent="0.25">
      <c r="A45" s="175"/>
      <c r="B45" s="177"/>
    </row>
    <row r="46" spans="1:2" ht="15.75" x14ac:dyDescent="0.25">
      <c r="A46" s="175"/>
      <c r="B46" s="177"/>
    </row>
    <row r="47" spans="1:2" ht="15.75" x14ac:dyDescent="0.25">
      <c r="A47" s="175"/>
      <c r="B47" s="177"/>
    </row>
    <row r="48" spans="1:2" ht="15.75" x14ac:dyDescent="0.25">
      <c r="A48" s="175"/>
      <c r="B48" s="177"/>
    </row>
    <row r="49" spans="1:2" ht="15.75" x14ac:dyDescent="0.25">
      <c r="A49" s="175"/>
      <c r="B49" s="177"/>
    </row>
    <row r="50" spans="1:2" ht="15.75" x14ac:dyDescent="0.25">
      <c r="A50" s="175"/>
      <c r="B50" s="177"/>
    </row>
    <row r="51" spans="1:2" ht="15.75" x14ac:dyDescent="0.25">
      <c r="A51" s="175"/>
      <c r="B51" s="177"/>
    </row>
    <row r="52" spans="1:2" ht="15.75" x14ac:dyDescent="0.25">
      <c r="A52" s="175"/>
      <c r="B52" s="177"/>
    </row>
    <row r="53" spans="1:2" ht="15.75" x14ac:dyDescent="0.25">
      <c r="A53" s="175"/>
      <c r="B53" s="177"/>
    </row>
    <row r="54" spans="1:2" ht="15.75" x14ac:dyDescent="0.25">
      <c r="A54" s="175"/>
      <c r="B54" s="177"/>
    </row>
    <row r="55" spans="1:2" ht="15.75" x14ac:dyDescent="0.25">
      <c r="A55" s="175"/>
      <c r="B55" s="177"/>
    </row>
    <row r="56" spans="1:2" ht="15.75" x14ac:dyDescent="0.25">
      <c r="A56" s="175"/>
      <c r="B56" s="177"/>
    </row>
    <row r="57" spans="1:2" ht="15.75" x14ac:dyDescent="0.25">
      <c r="A57" s="175"/>
      <c r="B57" s="177"/>
    </row>
    <row r="58" spans="1:2" ht="15.75" x14ac:dyDescent="0.25">
      <c r="A58" s="175"/>
      <c r="B58" s="177"/>
    </row>
    <row r="59" spans="1:2" ht="15.75" x14ac:dyDescent="0.25">
      <c r="A59" s="175"/>
      <c r="B59" s="177"/>
    </row>
    <row r="60" spans="1:2" ht="15.75" x14ac:dyDescent="0.25">
      <c r="A60" s="175"/>
      <c r="B60" s="177"/>
    </row>
    <row r="61" spans="1:2" ht="15.75" x14ac:dyDescent="0.25">
      <c r="A61" s="175"/>
      <c r="B61" s="177"/>
    </row>
    <row r="62" spans="1:2" ht="15.75" x14ac:dyDescent="0.25">
      <c r="A62" s="175"/>
      <c r="B62" s="177"/>
    </row>
    <row r="63" spans="1:2" ht="15.75" x14ac:dyDescent="0.25">
      <c r="A63" s="175"/>
      <c r="B63" s="177"/>
    </row>
    <row r="64" spans="1:2" ht="15.75" x14ac:dyDescent="0.25">
      <c r="A64" s="175"/>
      <c r="B64" s="177"/>
    </row>
    <row r="65" spans="1:2" ht="15.75" x14ac:dyDescent="0.25">
      <c r="A65" s="175"/>
      <c r="B65" s="177"/>
    </row>
    <row r="66" spans="1:2" ht="15.75" x14ac:dyDescent="0.25">
      <c r="A66" s="175"/>
      <c r="B66" s="177"/>
    </row>
    <row r="67" spans="1:2" ht="15.75" x14ac:dyDescent="0.25">
      <c r="A67" s="175"/>
      <c r="B67" s="177"/>
    </row>
    <row r="68" spans="1:2" ht="15.75" x14ac:dyDescent="0.25">
      <c r="A68" s="175"/>
      <c r="B68" s="177"/>
    </row>
    <row r="69" spans="1:2" ht="15.75" x14ac:dyDescent="0.25">
      <c r="A69" s="175"/>
      <c r="B69" s="177"/>
    </row>
    <row r="70" spans="1:2" ht="15.75" x14ac:dyDescent="0.25">
      <c r="A70" s="175"/>
      <c r="B70" s="177"/>
    </row>
    <row r="71" spans="1:2" ht="15.75" x14ac:dyDescent="0.25">
      <c r="A71" s="175"/>
      <c r="B71" s="177"/>
    </row>
    <row r="72" spans="1:2" ht="15.75" x14ac:dyDescent="0.25">
      <c r="A72" s="175"/>
      <c r="B72" s="177"/>
    </row>
    <row r="73" spans="1:2" ht="15.75" x14ac:dyDescent="0.25">
      <c r="A73" s="175"/>
      <c r="B73" s="177"/>
    </row>
    <row r="74" spans="1:2" ht="15.75" x14ac:dyDescent="0.25">
      <c r="A74" s="175"/>
      <c r="B74" s="177"/>
    </row>
    <row r="75" spans="1:2" ht="15.75" x14ac:dyDescent="0.25">
      <c r="A75" s="175"/>
      <c r="B75" s="177"/>
    </row>
    <row r="76" spans="1:2" ht="15.75" x14ac:dyDescent="0.25">
      <c r="A76" s="175"/>
      <c r="B76" s="177"/>
    </row>
    <row r="77" spans="1:2" ht="15.75" x14ac:dyDescent="0.25">
      <c r="A77" s="175"/>
      <c r="B77" s="177"/>
    </row>
    <row r="78" spans="1:2" ht="15.75" x14ac:dyDescent="0.25">
      <c r="A78" s="175"/>
      <c r="B78" s="177"/>
    </row>
    <row r="79" spans="1:2" ht="15.75" x14ac:dyDescent="0.25">
      <c r="A79" s="175"/>
      <c r="B79" s="177"/>
    </row>
    <row r="80" spans="1:2" ht="15.75" x14ac:dyDescent="0.25">
      <c r="A80" s="175"/>
      <c r="B80" s="177"/>
    </row>
    <row r="81" spans="1:2" ht="15.75" x14ac:dyDescent="0.25">
      <c r="A81" s="175"/>
      <c r="B81" s="177"/>
    </row>
    <row r="82" spans="1:2" ht="15.75" x14ac:dyDescent="0.25">
      <c r="A82" s="175"/>
      <c r="B82" s="177"/>
    </row>
    <row r="83" spans="1:2" ht="15.75" x14ac:dyDescent="0.25">
      <c r="A83" s="175"/>
      <c r="B83" s="177"/>
    </row>
    <row r="84" spans="1:2" ht="15.75" x14ac:dyDescent="0.25">
      <c r="A84" s="175"/>
      <c r="B84" s="177"/>
    </row>
    <row r="85" spans="1:2" ht="15.75" x14ac:dyDescent="0.25">
      <c r="A85" s="175"/>
      <c r="B85" s="177"/>
    </row>
    <row r="86" spans="1:2" ht="15.75" x14ac:dyDescent="0.25">
      <c r="A86" s="175"/>
      <c r="B86" s="177"/>
    </row>
    <row r="87" spans="1:2" ht="15.75" x14ac:dyDescent="0.25">
      <c r="A87" s="175"/>
      <c r="B87" s="177"/>
    </row>
    <row r="88" spans="1:2" ht="15.75" x14ac:dyDescent="0.25">
      <c r="A88" s="175"/>
      <c r="B88" s="177"/>
    </row>
    <row r="89" spans="1:2" ht="15.75" x14ac:dyDescent="0.25">
      <c r="A89" s="175"/>
      <c r="B89" s="177"/>
    </row>
    <row r="90" spans="1:2" ht="15.75" x14ac:dyDescent="0.25">
      <c r="A90" s="175"/>
      <c r="B90" s="177"/>
    </row>
    <row r="91" spans="1:2" x14ac:dyDescent="0.2">
      <c r="A91" s="176"/>
      <c r="B91" s="80"/>
    </row>
  </sheetData>
  <phoneticPr fontId="3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51</vt:i4>
      </vt:variant>
    </vt:vector>
  </HeadingPairs>
  <TitlesOfParts>
    <vt:vector size="60" baseType="lpstr">
      <vt:lpstr>Титул ф.S07</vt:lpstr>
      <vt:lpstr>Раздел 1</vt:lpstr>
      <vt:lpstr>Раздел 2</vt:lpstr>
      <vt:lpstr>Раздел 3</vt:lpstr>
      <vt:lpstr>Раздел 4</vt:lpstr>
      <vt:lpstr>Раздел 5</vt:lpstr>
      <vt:lpstr>ФЛК (обязательный)</vt:lpstr>
      <vt:lpstr>ФЛК (информационный)</vt:lpstr>
      <vt:lpstr>Списки</vt:lpstr>
      <vt:lpstr>'ФЛК (обязательный)'!_dst100002</vt:lpstr>
      <vt:lpstr>'ФЛК (обязательный)'!_dst100003</vt:lpstr>
      <vt:lpstr>'ФЛК (обязательный)'!_dst100004</vt:lpstr>
      <vt:lpstr>'ФЛК (обязательный)'!_dst100005</vt:lpstr>
      <vt:lpstr>'ФЛК (обязательный)'!_dst100006</vt:lpstr>
      <vt:lpstr>'ФЛК (обязательный)'!_dst100007</vt:lpstr>
      <vt:lpstr>'ФЛК (обязательный)'!_dst100008</vt:lpstr>
      <vt:lpstr>'ФЛК (обязательный)'!_dst100009</vt:lpstr>
      <vt:lpstr>'ФЛК (обязательный)'!_dst100010</vt:lpstr>
      <vt:lpstr>'ФЛК (обязательный)'!_dst100011</vt:lpstr>
      <vt:lpstr>'ФЛК (обязательный)'!_dst100012</vt:lpstr>
      <vt:lpstr>'ФЛК (обязательный)'!_dst100013</vt:lpstr>
      <vt:lpstr>'ФЛК (обязательный)'!_dst100014</vt:lpstr>
      <vt:lpstr>'ФЛК (обязательный)'!_dst100015</vt:lpstr>
      <vt:lpstr>'ФЛК (обязательный)'!_dst100016</vt:lpstr>
      <vt:lpstr>'ФЛК (обязательный)'!_dst100017</vt:lpstr>
      <vt:lpstr>'ФЛК (обязательный)'!_dst100018</vt:lpstr>
      <vt:lpstr>'ФЛК (обязательный)'!_dst100019</vt:lpstr>
      <vt:lpstr>'ФЛК (обязательный)'!_dst100020</vt:lpstr>
      <vt:lpstr>'ФЛК (обязательный)'!_dst100021</vt:lpstr>
      <vt:lpstr>'ФЛК (обязательный)'!_dst100022</vt:lpstr>
      <vt:lpstr>'ФЛК (обязательный)'!_dst100023</vt:lpstr>
      <vt:lpstr>'ФЛК (обязательный)'!_dst100024</vt:lpstr>
      <vt:lpstr>'ФЛК (обязательный)'!_dst100025</vt:lpstr>
      <vt:lpstr>'ФЛК (обязательный)'!_dst100026</vt:lpstr>
      <vt:lpstr>'ФЛК (обязательный)'!_dst100027</vt:lpstr>
      <vt:lpstr>'ФЛК (обязательный)'!_dst100028</vt:lpstr>
      <vt:lpstr>'ФЛК (обязательный)'!_dst100029</vt:lpstr>
      <vt:lpstr>'ФЛК (обязательный)'!_dst100030</vt:lpstr>
      <vt:lpstr>'ФЛК (обязательный)'!_dst100031</vt:lpstr>
      <vt:lpstr>'ФЛК (обязательный)'!_dst100032</vt:lpstr>
      <vt:lpstr>'ФЛК (обязательный)'!_dst100033</vt:lpstr>
      <vt:lpstr>'ФЛК (обязательный)'!_dst100034</vt:lpstr>
      <vt:lpstr>'ФЛК (обязательный)'!_dst100035</vt:lpstr>
      <vt:lpstr>'ФЛК (обязательный)'!_dst100036</vt:lpstr>
      <vt:lpstr>'ФЛК (обязательный)'!_dst100037</vt:lpstr>
      <vt:lpstr>'ФЛК (обязательный)'!_dst100038</vt:lpstr>
      <vt:lpstr>'ФЛК (обязательный)'!_dst100039</vt:lpstr>
      <vt:lpstr>'ФЛК (обязательный)'!_dst100040</vt:lpstr>
      <vt:lpstr>'ФЛК (обязательный)'!_dst100041</vt:lpstr>
      <vt:lpstr>'Раздел 1'!Заголовки_для_печати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'Титул ф.S07'!Область_печати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Алдын-кыс В. Ондар</dc:creator>
  <cp:lastModifiedBy>Саяна С. Сат</cp:lastModifiedBy>
  <cp:lastPrinted>2017-03-10T11:43:17Z</cp:lastPrinted>
  <dcterms:created xsi:type="dcterms:W3CDTF">2004-03-24T19:37:04Z</dcterms:created>
  <dcterms:modified xsi:type="dcterms:W3CDTF">2020-01-09T14:11:07Z</dcterms:modified>
</cp:coreProperties>
</file>